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2080" windowHeight="12795" activeTab="0"/>
  </bookViews>
  <sheets>
    <sheet name="160206-07御前崎オフ2016" sheetId="1" r:id="rId1"/>
  </sheets>
  <definedNames>
    <definedName name="_xlnm.Print_Area" localSheetId="0">'160206-07御前崎オフ2016'!$A$1:$I$57</definedName>
    <definedName name="_xlnm.Print_Titles" localSheetId="0">'160206-07御前崎オフ2016'!$1:$2</definedName>
  </definedNames>
  <calcPr fullCalcOnLoad="1"/>
</workbook>
</file>

<file path=xl/sharedStrings.xml><?xml version="1.0" encoding="utf-8"?>
<sst xmlns="http://schemas.openxmlformats.org/spreadsheetml/2006/main" count="45" uniqueCount="31">
  <si>
    <t>区間距離</t>
  </si>
  <si>
    <t>場所</t>
  </si>
  <si>
    <t>累積距離</t>
  </si>
  <si>
    <t>標高</t>
  </si>
  <si>
    <t>到着時刻</t>
  </si>
  <si>
    <t>出発時刻</t>
  </si>
  <si>
    <t>★ランドナー補完計画御前崎オフ2016</t>
  </si>
  <si>
    <t>備考</t>
  </si>
  <si>
    <t>自宅</t>
  </si>
  <si>
    <t>島田金谷IC</t>
  </si>
  <si>
    <t>第2東名高速利用</t>
  </si>
  <si>
    <t>コンビニ休憩</t>
  </si>
  <si>
    <t>クルマ移動：200km</t>
  </si>
  <si>
    <t>大井川鐵道「新金谷駅」</t>
  </si>
  <si>
    <t>天神社分岐</t>
  </si>
  <si>
    <t>お茶の郷・展望台</t>
  </si>
  <si>
    <t>金谷坂</t>
  </si>
  <si>
    <t>菊川</t>
  </si>
  <si>
    <t>小夜の中山</t>
  </si>
  <si>
    <t>歴史街道館</t>
  </si>
  <si>
    <t>太平洋自転車道</t>
  </si>
  <si>
    <t>浜岡砂丘最終休憩地点</t>
  </si>
  <si>
    <t>割烹民宿「聖火」</t>
  </si>
  <si>
    <t>朝食前に御前崎灯台往復</t>
  </si>
  <si>
    <t>御前崎灯台</t>
  </si>
  <si>
    <t>小堤山トンネル</t>
  </si>
  <si>
    <t>しらす屋ヤマカ・相良物産</t>
  </si>
  <si>
    <t>静波海岸</t>
  </si>
  <si>
    <t>小山城公園</t>
  </si>
  <si>
    <t>大井川富士見橋</t>
  </si>
  <si>
    <t>大井川蓬莱橋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</si>
</sst>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¥&quot;#,##0;[Red]&quot;¥&quot;#,##0"/>
    <numFmt numFmtId="179" formatCode="yyyy/mm/dd\(aaa\)"/>
    <numFmt numFmtId="180" formatCode="0.0"/>
    <numFmt numFmtId="181" formatCode="0.0%"/>
    <numFmt numFmtId="182" formatCode="&quot;¥&quot;#,##0;[Blue]&quot;¥&quot;\-#,##0"/>
    <numFmt numFmtId="183" formatCode="[Red]&quot;¥&quot;#,##0;[Blue]&quot;¥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　平均勾配+&quot;0.00%"/>
    <numFmt numFmtId="191" formatCode="&quot;１日目：&quot;yy/mm/dd\(aaa\)"/>
    <numFmt numFmtId="192" formatCode="0&quot; [回]&quot;"/>
    <numFmt numFmtId="193" formatCode="&quot;２日目：&quot;yy/mm/dd\(aaa\)"/>
    <numFmt numFmtId="194" formatCode="&quot;平均勾配+&quot;0.00%"/>
    <numFmt numFmtId="195" formatCode="&quot;平均時速：&quot;0.00&quot;km/h&quot;"/>
    <numFmt numFmtId="196" formatCode="&quot;(&quot;0.00&quot;km)&quot;"/>
    <numFmt numFmtId="197" formatCode="&quot;平均勾配：&quot;0.0%"/>
    <numFmt numFmtId="198" formatCode="&quot;平均時速&quot;0.0&quot; km/h&quot;"/>
    <numFmt numFmtId="199" formatCode="&quot;　平均勾配 &quot;0.00%"/>
    <numFmt numFmtId="200" formatCode="&quot;最大勾配：&quot;0.0%&quot;以上&quot;"/>
    <numFmt numFmtId="201" formatCode="0.00_);[Red]\(0.00\)"/>
    <numFmt numFmtId="202" formatCode="0.00_ "/>
    <numFmt numFmtId="203" formatCode="&quot;クルマ往路：&quot;0&quot;km&quot;"/>
    <numFmt numFmtId="204" formatCode="&quot;★松姫峠～二ツ塚峠～網代トンネル旧道：&quot;yyyy/mm/dd\(aaa\)"/>
    <numFmt numFmtId="205" formatCode="0.00&quot;[km/h]&quot;"/>
    <numFmt numFmtId="206" formatCode="&quot;★松姫峠～松姫トンネル～犬目峠：&quot;yyyy/mm/dd\(aaa\)"/>
    <numFmt numFmtId="207" formatCode="&quot;★猿橋～松姫峠～松姫トンネル～鳥沢：&quot;yyyy/mm/dd\(aaa\)"/>
    <numFmt numFmtId="208" formatCode="0.0_);[Red]\(0.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&quot;　平均勾配&quot;0.00%"/>
    <numFmt numFmtId="214" formatCode="0.0_ 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Meiryo UI"/>
      <family val="3"/>
    </font>
    <font>
      <sz val="10.5"/>
      <color indexed="10"/>
      <name val="ＭＳ 明朝"/>
      <family val="1"/>
    </font>
    <font>
      <sz val="10"/>
      <color indexed="8"/>
      <name val="Meiryo UI"/>
      <family val="3"/>
    </font>
    <font>
      <sz val="10"/>
      <name val="Meiryo UI"/>
      <family val="3"/>
    </font>
    <font>
      <sz val="9"/>
      <color indexed="8"/>
      <name val="Meiryo UI"/>
      <family val="3"/>
    </font>
    <font>
      <sz val="9"/>
      <name val="Meiryo UI"/>
      <family val="3"/>
    </font>
    <font>
      <b/>
      <sz val="9"/>
      <color indexed="10"/>
      <name val="Meiryo UI"/>
      <family val="3"/>
    </font>
    <font>
      <i/>
      <sz val="9"/>
      <name val="Meiryo UI"/>
      <family val="3"/>
    </font>
    <font>
      <sz val="9"/>
      <color indexed="12"/>
      <name val="Meiryo UI"/>
      <family val="3"/>
    </font>
    <font>
      <sz val="9"/>
      <color indexed="6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 diagonalUp="1">
      <left style="thin"/>
      <right style="thin"/>
      <top style="double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1" fillId="17" borderId="0" applyNumberFormat="0" applyBorder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4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25" fillId="0" borderId="0" xfId="62" applyFont="1" applyAlignment="1">
      <alignment vertical="center"/>
      <protection/>
    </xf>
    <xf numFmtId="0" fontId="27" fillId="0" borderId="0" xfId="62" applyFont="1" applyAlignment="1">
      <alignment vertical="center"/>
      <protection/>
    </xf>
    <xf numFmtId="180" fontId="28" fillId="0" borderId="0" xfId="62" applyNumberFormat="1" applyFont="1" applyAlignment="1">
      <alignment vertical="center"/>
      <protection/>
    </xf>
    <xf numFmtId="180" fontId="28" fillId="0" borderId="0" xfId="62" applyNumberFormat="1" applyFont="1" applyAlignment="1">
      <alignment horizontal="left" vertical="center"/>
      <protection/>
    </xf>
    <xf numFmtId="0" fontId="28" fillId="0" borderId="0" xfId="62" applyFont="1" applyAlignment="1">
      <alignment vertical="center"/>
      <protection/>
    </xf>
    <xf numFmtId="188" fontId="31" fillId="0" borderId="0" xfId="62" applyNumberFormat="1" applyFont="1" applyAlignment="1">
      <alignment vertical="center"/>
      <protection/>
    </xf>
    <xf numFmtId="196" fontId="31" fillId="0" borderId="0" xfId="62" applyNumberFormat="1" applyFont="1" applyAlignment="1">
      <alignment vertical="center"/>
      <protection/>
    </xf>
    <xf numFmtId="180" fontId="30" fillId="0" borderId="0" xfId="62" applyNumberFormat="1" applyFont="1" applyAlignment="1">
      <alignment vertical="center"/>
      <protection/>
    </xf>
    <xf numFmtId="180" fontId="30" fillId="0" borderId="0" xfId="62" applyNumberFormat="1" applyFont="1" applyAlignment="1">
      <alignment horizontal="left" vertical="center"/>
      <protection/>
    </xf>
    <xf numFmtId="0" fontId="30" fillId="0" borderId="0" xfId="62" applyFont="1" applyAlignment="1">
      <alignment vertical="center"/>
      <protection/>
    </xf>
    <xf numFmtId="180" fontId="30" fillId="7" borderId="10" xfId="62" applyNumberFormat="1" applyFont="1" applyFill="1" applyBorder="1" applyAlignment="1">
      <alignment horizontal="center" vertical="center"/>
      <protection/>
    </xf>
    <xf numFmtId="0" fontId="30" fillId="7" borderId="10" xfId="62" applyFont="1" applyFill="1" applyBorder="1" applyAlignment="1">
      <alignment horizontal="center" vertical="center"/>
      <protection/>
    </xf>
    <xf numFmtId="180" fontId="30" fillId="0" borderId="0" xfId="62" applyNumberFormat="1" applyFont="1" applyFill="1" applyBorder="1" applyAlignment="1">
      <alignment horizontal="center" vertical="center"/>
      <protection/>
    </xf>
    <xf numFmtId="2" fontId="32" fillId="9" borderId="11" xfId="62" applyNumberFormat="1" applyFont="1" applyFill="1" applyBorder="1" applyAlignment="1">
      <alignment horizontal="right" vertical="center"/>
      <protection/>
    </xf>
    <xf numFmtId="0" fontId="30" fillId="0" borderId="12" xfId="62" applyFont="1" applyFill="1" applyBorder="1" applyAlignment="1">
      <alignment horizontal="left" vertical="center"/>
      <protection/>
    </xf>
    <xf numFmtId="2" fontId="32" fillId="9" borderId="13" xfId="62" applyNumberFormat="1" applyFont="1" applyFill="1" applyBorder="1" applyAlignment="1">
      <alignment vertical="center"/>
      <protection/>
    </xf>
    <xf numFmtId="180" fontId="30" fillId="9" borderId="13" xfId="62" applyNumberFormat="1" applyFont="1" applyFill="1" applyBorder="1" applyAlignment="1">
      <alignment horizontal="right" vertical="center"/>
      <protection/>
    </xf>
    <xf numFmtId="20" fontId="30" fillId="9" borderId="13" xfId="62" applyNumberFormat="1" applyFont="1" applyFill="1" applyBorder="1" applyAlignment="1">
      <alignment vertical="center"/>
      <protection/>
    </xf>
    <xf numFmtId="20" fontId="32" fillId="9" borderId="14" xfId="62" applyNumberFormat="1" applyFont="1" applyFill="1" applyBorder="1" applyAlignment="1">
      <alignment vertical="center"/>
      <protection/>
    </xf>
    <xf numFmtId="180" fontId="30" fillId="0" borderId="12" xfId="62" applyNumberFormat="1" applyFont="1" applyFill="1" applyBorder="1" applyAlignment="1">
      <alignment horizontal="left" vertical="center"/>
      <protection/>
    </xf>
    <xf numFmtId="2" fontId="32" fillId="9" borderId="15" xfId="62" applyNumberFormat="1" applyFont="1" applyFill="1" applyBorder="1" applyAlignment="1">
      <alignment horizontal="right" vertical="center"/>
      <protection/>
    </xf>
    <xf numFmtId="2" fontId="32" fillId="9" borderId="15" xfId="62" applyNumberFormat="1" applyFont="1" applyFill="1" applyBorder="1" applyAlignment="1">
      <alignment vertical="center"/>
      <protection/>
    </xf>
    <xf numFmtId="180" fontId="30" fillId="9" borderId="15" xfId="62" applyNumberFormat="1" applyFont="1" applyFill="1" applyBorder="1" applyAlignment="1">
      <alignment horizontal="right" vertical="center"/>
      <protection/>
    </xf>
    <xf numFmtId="2" fontId="30" fillId="0" borderId="16" xfId="62" applyNumberFormat="1" applyFont="1" applyFill="1" applyBorder="1" applyAlignment="1">
      <alignment horizontal="left" vertical="center" shrinkToFit="1"/>
      <protection/>
    </xf>
    <xf numFmtId="2" fontId="30" fillId="0" borderId="17" xfId="62" applyNumberFormat="1" applyFont="1" applyFill="1" applyBorder="1" applyAlignment="1">
      <alignment horizontal="left" vertical="center" shrinkToFit="1"/>
      <protection/>
    </xf>
    <xf numFmtId="2" fontId="33" fillId="0" borderId="14" xfId="62" applyNumberFormat="1" applyFont="1" applyFill="1" applyBorder="1" applyAlignment="1">
      <alignment vertical="center"/>
      <protection/>
    </xf>
    <xf numFmtId="0" fontId="30" fillId="0" borderId="14" xfId="62" applyFont="1" applyFill="1" applyBorder="1" applyAlignment="1">
      <alignment vertical="center"/>
      <protection/>
    </xf>
    <xf numFmtId="2" fontId="30" fillId="0" borderId="14" xfId="62" applyNumberFormat="1" applyFont="1" applyFill="1" applyBorder="1" applyAlignment="1">
      <alignment vertical="center"/>
      <protection/>
    </xf>
    <xf numFmtId="1" fontId="30" fillId="0" borderId="14" xfId="62" applyNumberFormat="1" applyFont="1" applyFill="1" applyBorder="1" applyAlignment="1">
      <alignment vertical="center"/>
      <protection/>
    </xf>
    <xf numFmtId="20" fontId="30" fillId="0" borderId="14" xfId="62" applyNumberFormat="1" applyFont="1" applyFill="1" applyBorder="1" applyAlignment="1">
      <alignment vertical="center"/>
      <protection/>
    </xf>
    <xf numFmtId="2" fontId="30" fillId="0" borderId="0" xfId="62" applyNumberFormat="1" applyFont="1" applyFill="1" applyBorder="1" applyAlignment="1">
      <alignment horizontal="left" vertical="center"/>
      <protection/>
    </xf>
    <xf numFmtId="20" fontId="30" fillId="0" borderId="0" xfId="62" applyNumberFormat="1" applyFont="1" applyAlignment="1">
      <alignment horizontal="center" vertical="center"/>
      <protection/>
    </xf>
    <xf numFmtId="2" fontId="33" fillId="0" borderId="17" xfId="62" applyNumberFormat="1" applyFont="1" applyFill="1" applyBorder="1" applyAlignment="1">
      <alignment vertical="center"/>
      <protection/>
    </xf>
    <xf numFmtId="195" fontId="30" fillId="0" borderId="14" xfId="62" applyNumberFormat="1" applyFont="1" applyFill="1" applyBorder="1" applyAlignment="1">
      <alignment horizontal="left" vertical="center" shrinkToFit="1"/>
      <protection/>
    </xf>
    <xf numFmtId="20" fontId="30" fillId="0" borderId="14" xfId="62" applyNumberFormat="1" applyFont="1" applyFill="1" applyBorder="1" applyAlignment="1">
      <alignment horizontal="right" vertical="center"/>
      <protection/>
    </xf>
    <xf numFmtId="197" fontId="30" fillId="0" borderId="14" xfId="42" applyNumberFormat="1" applyFont="1" applyFill="1" applyBorder="1" applyAlignment="1">
      <alignment horizontal="left" vertical="center" shrinkToFit="1"/>
    </xf>
    <xf numFmtId="195" fontId="30" fillId="0" borderId="12" xfId="42" applyNumberFormat="1" applyFont="1" applyFill="1" applyBorder="1" applyAlignment="1">
      <alignment horizontal="left" vertical="center" shrinkToFit="1"/>
    </xf>
    <xf numFmtId="185" fontId="30" fillId="0" borderId="0" xfId="42" applyNumberFormat="1" applyFont="1" applyFill="1" applyBorder="1" applyAlignment="1">
      <alignment horizontal="left" vertical="center"/>
    </xf>
    <xf numFmtId="195" fontId="30" fillId="0" borderId="14" xfId="62" applyNumberFormat="1" applyFont="1" applyFill="1" applyBorder="1" applyAlignment="1">
      <alignment vertical="center" shrinkToFit="1"/>
      <protection/>
    </xf>
    <xf numFmtId="20" fontId="30" fillId="9" borderId="15" xfId="62" applyNumberFormat="1" applyFont="1" applyFill="1" applyBorder="1" applyAlignment="1">
      <alignment vertical="center"/>
      <protection/>
    </xf>
    <xf numFmtId="195" fontId="30" fillId="0" borderId="14" xfId="62" applyNumberFormat="1" applyFont="1" applyFill="1" applyBorder="1" applyAlignment="1">
      <alignment horizontal="right" vertical="center" shrinkToFit="1"/>
      <protection/>
    </xf>
    <xf numFmtId="2" fontId="33" fillId="0" borderId="0" xfId="62" applyNumberFormat="1" applyFont="1" applyFill="1" applyBorder="1" applyAlignment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2" fontId="30" fillId="0" borderId="0" xfId="62" applyNumberFormat="1" applyFont="1" applyFill="1" applyBorder="1" applyAlignment="1">
      <alignment vertical="center"/>
      <protection/>
    </xf>
    <xf numFmtId="180" fontId="30" fillId="0" borderId="0" xfId="62" applyNumberFormat="1" applyFont="1" applyFill="1" applyBorder="1" applyAlignment="1">
      <alignment vertical="center"/>
      <protection/>
    </xf>
    <xf numFmtId="20" fontId="30" fillId="0" borderId="0" xfId="62" applyNumberFormat="1" applyFont="1" applyFill="1" applyBorder="1" applyAlignment="1">
      <alignment vertical="center"/>
      <protection/>
    </xf>
    <xf numFmtId="186" fontId="30" fillId="0" borderId="0" xfId="42" applyNumberFormat="1" applyFont="1" applyFill="1" applyBorder="1" applyAlignment="1">
      <alignment horizontal="left" vertical="center" shrinkToFit="1"/>
    </xf>
    <xf numFmtId="2" fontId="30" fillId="0" borderId="18" xfId="62" applyNumberFormat="1" applyFont="1" applyFill="1" applyBorder="1">
      <alignment/>
      <protection/>
    </xf>
    <xf numFmtId="0" fontId="30" fillId="0" borderId="19" xfId="62" applyFont="1" applyFill="1" applyBorder="1" applyAlignment="1">
      <alignment vertical="center"/>
      <protection/>
    </xf>
    <xf numFmtId="2" fontId="30" fillId="0" borderId="19" xfId="62" applyNumberFormat="1" applyFont="1" applyFill="1" applyBorder="1">
      <alignment/>
      <protection/>
    </xf>
    <xf numFmtId="180" fontId="30" fillId="0" borderId="19" xfId="62" applyNumberFormat="1" applyFont="1" applyFill="1" applyBorder="1">
      <alignment/>
      <protection/>
    </xf>
    <xf numFmtId="20" fontId="30" fillId="0" borderId="19" xfId="62" applyNumberFormat="1" applyFont="1" applyFill="1" applyBorder="1">
      <alignment/>
      <protection/>
    </xf>
    <xf numFmtId="2" fontId="30" fillId="0" borderId="20" xfId="62" applyNumberFormat="1" applyFont="1" applyFill="1" applyBorder="1" applyAlignment="1">
      <alignment horizontal="left"/>
      <protection/>
    </xf>
    <xf numFmtId="2" fontId="30" fillId="0" borderId="0" xfId="62" applyNumberFormat="1" applyFont="1" applyFill="1" applyBorder="1">
      <alignment/>
      <protection/>
    </xf>
    <xf numFmtId="0" fontId="30" fillId="0" borderId="0" xfId="62" applyFont="1">
      <alignment/>
      <protection/>
    </xf>
    <xf numFmtId="2" fontId="30" fillId="0" borderId="21" xfId="62" applyNumberFormat="1" applyFont="1" applyFill="1" applyBorder="1">
      <alignment/>
      <protection/>
    </xf>
    <xf numFmtId="180" fontId="30" fillId="0" borderId="0" xfId="62" applyNumberFormat="1" applyFont="1" applyFill="1" applyBorder="1">
      <alignment/>
      <protection/>
    </xf>
    <xf numFmtId="20" fontId="30" fillId="0" borderId="0" xfId="62" applyNumberFormat="1" applyFont="1" applyFill="1" applyBorder="1">
      <alignment/>
      <protection/>
    </xf>
    <xf numFmtId="2" fontId="30" fillId="0" borderId="22" xfId="62" applyNumberFormat="1" applyFont="1" applyFill="1" applyBorder="1" applyAlignment="1">
      <alignment horizontal="left"/>
      <protection/>
    </xf>
    <xf numFmtId="2" fontId="30" fillId="0" borderId="23" xfId="62" applyNumberFormat="1" applyFont="1" applyFill="1" applyBorder="1">
      <alignment/>
      <protection/>
    </xf>
    <xf numFmtId="0" fontId="30" fillId="0" borderId="24" xfId="62" applyFont="1" applyFill="1" applyBorder="1" applyAlignment="1">
      <alignment vertical="center"/>
      <protection/>
    </xf>
    <xf numFmtId="2" fontId="30" fillId="0" borderId="24" xfId="62" applyNumberFormat="1" applyFont="1" applyFill="1" applyBorder="1">
      <alignment/>
      <protection/>
    </xf>
    <xf numFmtId="180" fontId="30" fillId="0" borderId="24" xfId="62" applyNumberFormat="1" applyFont="1" applyFill="1" applyBorder="1">
      <alignment/>
      <protection/>
    </xf>
    <xf numFmtId="20" fontId="30" fillId="0" borderId="24" xfId="62" applyNumberFormat="1" applyFont="1" applyFill="1" applyBorder="1">
      <alignment/>
      <protection/>
    </xf>
    <xf numFmtId="2" fontId="30" fillId="0" borderId="25" xfId="62" applyNumberFormat="1" applyFont="1" applyFill="1" applyBorder="1" applyAlignment="1">
      <alignment horizontal="left"/>
      <protection/>
    </xf>
    <xf numFmtId="2" fontId="30" fillId="0" borderId="0" xfId="62" applyNumberFormat="1" applyFont="1" applyFill="1" applyBorder="1" applyAlignment="1">
      <alignment horizontal="left"/>
      <protection/>
    </xf>
    <xf numFmtId="188" fontId="30" fillId="0" borderId="0" xfId="62" applyNumberFormat="1" applyFont="1" applyAlignment="1">
      <alignment vertical="center"/>
      <protection/>
    </xf>
    <xf numFmtId="2" fontId="30" fillId="0" borderId="14" xfId="62" applyNumberFormat="1" applyFont="1" applyFill="1" applyBorder="1" applyAlignment="1">
      <alignment horizontal="left" vertical="center" shrinkToFit="1"/>
      <protection/>
    </xf>
    <xf numFmtId="2" fontId="30" fillId="0" borderId="12" xfId="62" applyNumberFormat="1" applyFont="1" applyFill="1" applyBorder="1" applyAlignment="1">
      <alignment horizontal="left" vertical="center" shrinkToFit="1"/>
      <protection/>
    </xf>
    <xf numFmtId="2" fontId="33" fillId="9" borderId="15" xfId="62" applyNumberFormat="1" applyFont="1" applyFill="1" applyBorder="1" applyAlignment="1">
      <alignment vertical="center"/>
      <protection/>
    </xf>
    <xf numFmtId="2" fontId="30" fillId="9" borderId="15" xfId="62" applyNumberFormat="1" applyFont="1" applyFill="1" applyBorder="1" applyAlignment="1">
      <alignment vertical="center"/>
      <protection/>
    </xf>
    <xf numFmtId="1" fontId="30" fillId="9" borderId="15" xfId="62" applyNumberFormat="1" applyFont="1" applyFill="1" applyBorder="1" applyAlignment="1">
      <alignment vertical="center"/>
      <protection/>
    </xf>
    <xf numFmtId="20" fontId="32" fillId="9" borderId="15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180" fontId="28" fillId="0" borderId="0" xfId="62" applyNumberFormat="1" applyFont="1" applyFill="1" applyBorder="1">
      <alignment/>
      <protection/>
    </xf>
    <xf numFmtId="20" fontId="28" fillId="0" borderId="0" xfId="62" applyNumberFormat="1" applyFont="1" applyFill="1" applyBorder="1">
      <alignment/>
      <protection/>
    </xf>
    <xf numFmtId="2" fontId="28" fillId="0" borderId="0" xfId="62" applyNumberFormat="1" applyFont="1" applyFill="1" applyBorder="1" applyAlignment="1">
      <alignment horizontal="left"/>
      <protection/>
    </xf>
    <xf numFmtId="0" fontId="28" fillId="0" borderId="0" xfId="62" applyFont="1">
      <alignment/>
      <protection/>
    </xf>
    <xf numFmtId="0" fontId="34" fillId="0" borderId="0" xfId="0" applyFont="1" applyAlignment="1">
      <alignment/>
    </xf>
    <xf numFmtId="0" fontId="28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191" fontId="29" fillId="0" borderId="24" xfId="62" applyNumberFormat="1" applyFont="1" applyBorder="1" applyAlignment="1">
      <alignment horizontal="left" vertical="center"/>
      <protection/>
    </xf>
    <xf numFmtId="191" fontId="30" fillId="0" borderId="24" xfId="0" applyNumberFormat="1" applyFont="1" applyBorder="1" applyAlignment="1">
      <alignment horizontal="left" vertical="center"/>
    </xf>
    <xf numFmtId="193" fontId="29" fillId="0" borderId="24" xfId="62" applyNumberFormat="1" applyFont="1" applyBorder="1" applyAlignment="1">
      <alignment horizontal="left" vertical="center"/>
      <protection/>
    </xf>
    <xf numFmtId="193" fontId="30" fillId="0" borderId="24" xfId="0" applyNumberFormat="1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1216fujiwara" xfId="61"/>
    <cellStyle name="標準_2001走行日誌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45</xdr:row>
      <xdr:rowOff>66675</xdr:rowOff>
    </xdr:from>
    <xdr:to>
      <xdr:col>7</xdr:col>
      <xdr:colOff>828675</xdr:colOff>
      <xdr:row>54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39075"/>
          <a:ext cx="634365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19050</xdr:rowOff>
    </xdr:from>
    <xdr:to>
      <xdr:col>7</xdr:col>
      <xdr:colOff>1038225</xdr:colOff>
      <xdr:row>27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305175"/>
          <a:ext cx="64960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38100</xdr:colOff>
      <xdr:row>24</xdr:row>
      <xdr:rowOff>123825</xdr:rowOff>
    </xdr:from>
    <xdr:to>
      <xdr:col>1</xdr:col>
      <xdr:colOff>666750</xdr:colOff>
      <xdr:row>25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5250" y="4267200"/>
          <a:ext cx="62865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新金谷駅</a:t>
          </a:r>
        </a:p>
      </xdr:txBody>
    </xdr:sp>
    <xdr:clientData/>
  </xdr:twoCellAnchor>
  <xdr:twoCellAnchor>
    <xdr:from>
      <xdr:col>7</xdr:col>
      <xdr:colOff>247650</xdr:colOff>
      <xdr:row>25</xdr:row>
      <xdr:rowOff>66675</xdr:rowOff>
    </xdr:from>
    <xdr:to>
      <xdr:col>7</xdr:col>
      <xdr:colOff>1057275</xdr:colOff>
      <xdr:row>26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10250" y="4381500"/>
          <a:ext cx="8096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民宿聖火</a:t>
          </a:r>
        </a:p>
      </xdr:txBody>
    </xdr:sp>
    <xdr:clientData/>
  </xdr:twoCellAnchor>
  <xdr:twoCellAnchor>
    <xdr:from>
      <xdr:col>2</xdr:col>
      <xdr:colOff>276225</xdr:colOff>
      <xdr:row>51</xdr:row>
      <xdr:rowOff>142875</xdr:rowOff>
    </xdr:from>
    <xdr:to>
      <xdr:col>2</xdr:col>
      <xdr:colOff>1162050</xdr:colOff>
      <xdr:row>53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28700" y="8943975"/>
          <a:ext cx="8858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小堤山トンネル</a:t>
          </a:r>
        </a:p>
      </xdr:txBody>
    </xdr:sp>
    <xdr:clientData/>
  </xdr:twoCellAnchor>
  <xdr:twoCellAnchor>
    <xdr:from>
      <xdr:col>2</xdr:col>
      <xdr:colOff>19050</xdr:colOff>
      <xdr:row>22</xdr:row>
      <xdr:rowOff>9525</xdr:rowOff>
    </xdr:from>
    <xdr:to>
      <xdr:col>2</xdr:col>
      <xdr:colOff>571500</xdr:colOff>
      <xdr:row>23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1525" y="3810000"/>
          <a:ext cx="5524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金谷坂</a:t>
          </a:r>
        </a:p>
      </xdr:txBody>
    </xdr:sp>
    <xdr:clientData/>
  </xdr:twoCellAnchor>
  <xdr:twoCellAnchor>
    <xdr:from>
      <xdr:col>6</xdr:col>
      <xdr:colOff>504825</xdr:colOff>
      <xdr:row>51</xdr:row>
      <xdr:rowOff>142875</xdr:rowOff>
    </xdr:from>
    <xdr:to>
      <xdr:col>7</xdr:col>
      <xdr:colOff>228600</xdr:colOff>
      <xdr:row>53</xdr:row>
      <xdr:rowOff>19050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86375" y="8943975"/>
          <a:ext cx="5048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蓬莱橋</a:t>
          </a:r>
        </a:p>
      </xdr:txBody>
    </xdr:sp>
    <xdr:clientData/>
  </xdr:twoCellAnchor>
  <xdr:twoCellAnchor>
    <xdr:from>
      <xdr:col>2</xdr:col>
      <xdr:colOff>895350</xdr:colOff>
      <xdr:row>21</xdr:row>
      <xdr:rowOff>114300</xdr:rowOff>
    </xdr:from>
    <xdr:to>
      <xdr:col>2</xdr:col>
      <xdr:colOff>1657350</xdr:colOff>
      <xdr:row>22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647825" y="3743325"/>
          <a:ext cx="7620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小夜の中山</a:t>
          </a:r>
        </a:p>
      </xdr:txBody>
    </xdr:sp>
    <xdr:clientData/>
  </xdr:twoCellAnchor>
  <xdr:twoCellAnchor>
    <xdr:from>
      <xdr:col>1</xdr:col>
      <xdr:colOff>38100</xdr:colOff>
      <xdr:row>52</xdr:row>
      <xdr:rowOff>28575</xdr:rowOff>
    </xdr:from>
    <xdr:to>
      <xdr:col>1</xdr:col>
      <xdr:colOff>666750</xdr:colOff>
      <xdr:row>53</xdr:row>
      <xdr:rowOff>76200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5250" y="9001125"/>
          <a:ext cx="6286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民宿聖火</a:t>
          </a:r>
        </a:p>
      </xdr:txBody>
    </xdr:sp>
    <xdr:clientData/>
  </xdr:twoCellAnchor>
  <xdr:twoCellAnchor>
    <xdr:from>
      <xdr:col>5</xdr:col>
      <xdr:colOff>247650</xdr:colOff>
      <xdr:row>51</xdr:row>
      <xdr:rowOff>161925</xdr:rowOff>
    </xdr:from>
    <xdr:to>
      <xdr:col>6</xdr:col>
      <xdr:colOff>152400</xdr:colOff>
      <xdr:row>53</xdr:row>
      <xdr:rowOff>28575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248150" y="8963025"/>
          <a:ext cx="68580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小山城公園</a:t>
          </a:r>
        </a:p>
      </xdr:txBody>
    </xdr:sp>
    <xdr:clientData/>
  </xdr:twoCellAnchor>
  <xdr:twoCellAnchor>
    <xdr:from>
      <xdr:col>7</xdr:col>
      <xdr:colOff>409575</xdr:colOff>
      <xdr:row>51</xdr:row>
      <xdr:rowOff>38100</xdr:rowOff>
    </xdr:from>
    <xdr:to>
      <xdr:col>7</xdr:col>
      <xdr:colOff>1038225</xdr:colOff>
      <xdr:row>52</xdr:row>
      <xdr:rowOff>85725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972175" y="8839200"/>
          <a:ext cx="6286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新金谷駅</a:t>
          </a:r>
        </a:p>
      </xdr:txBody>
    </xdr:sp>
    <xdr:clientData/>
  </xdr:twoCellAnchor>
  <xdr:twoCellAnchor>
    <xdr:from>
      <xdr:col>4</xdr:col>
      <xdr:colOff>152400</xdr:colOff>
      <xdr:row>51</xdr:row>
      <xdr:rowOff>142875</xdr:rowOff>
    </xdr:from>
    <xdr:to>
      <xdr:col>5</xdr:col>
      <xdr:colOff>28575</xdr:colOff>
      <xdr:row>53</xdr:row>
      <xdr:rowOff>19050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3371850" y="8943975"/>
          <a:ext cx="6572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静波海岸</a:t>
          </a:r>
        </a:p>
      </xdr:txBody>
    </xdr:sp>
    <xdr:clientData/>
  </xdr:twoCellAnchor>
  <xdr:twoCellAnchor>
    <xdr:from>
      <xdr:col>4</xdr:col>
      <xdr:colOff>190500</xdr:colOff>
      <xdr:row>25</xdr:row>
      <xdr:rowOff>38100</xdr:rowOff>
    </xdr:from>
    <xdr:to>
      <xdr:col>5</xdr:col>
      <xdr:colOff>257175</xdr:colOff>
      <xdr:row>26</xdr:row>
      <xdr:rowOff>76200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3409950" y="4352925"/>
          <a:ext cx="8477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歴史街道館</a:t>
          </a:r>
        </a:p>
      </xdr:txBody>
    </xdr:sp>
    <xdr:clientData/>
  </xdr:twoCellAnchor>
  <xdr:twoCellAnchor>
    <xdr:from>
      <xdr:col>5</xdr:col>
      <xdr:colOff>704850</xdr:colOff>
      <xdr:row>25</xdr:row>
      <xdr:rowOff>9525</xdr:rowOff>
    </xdr:from>
    <xdr:to>
      <xdr:col>6</xdr:col>
      <xdr:colOff>762000</xdr:colOff>
      <xdr:row>26</xdr:row>
      <xdr:rowOff>38100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4705350" y="4324350"/>
          <a:ext cx="83820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浜岡砂丘入口</a:t>
          </a:r>
        </a:p>
      </xdr:txBody>
    </xdr:sp>
    <xdr:clientData/>
  </xdr:twoCellAnchor>
  <xdr:twoCellAnchor>
    <xdr:from>
      <xdr:col>2</xdr:col>
      <xdr:colOff>152400</xdr:colOff>
      <xdr:row>25</xdr:row>
      <xdr:rowOff>76200</xdr:rowOff>
    </xdr:from>
    <xdr:to>
      <xdr:col>2</xdr:col>
      <xdr:colOff>647700</xdr:colOff>
      <xdr:row>26</xdr:row>
      <xdr:rowOff>123825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904875" y="4391025"/>
          <a:ext cx="4953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菊川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74609375" style="81" customWidth="1"/>
    <col min="2" max="2" width="9.125" style="81" customWidth="1"/>
    <col min="3" max="3" width="22.125" style="81" customWidth="1"/>
    <col min="4" max="7" width="10.25390625" style="81" customWidth="1"/>
    <col min="8" max="8" width="14.375" style="82" customWidth="1"/>
    <col min="9" max="9" width="0.5" style="81" customWidth="1"/>
    <col min="10" max="16384" width="9.00390625" style="81" customWidth="1"/>
  </cols>
  <sheetData>
    <row r="1" spans="2:9" s="5" customFormat="1" ht="23.25" customHeight="1">
      <c r="B1" s="1" t="s">
        <v>6</v>
      </c>
      <c r="C1" s="2"/>
      <c r="D1" s="3"/>
      <c r="E1" s="3"/>
      <c r="F1" s="3"/>
      <c r="G1" s="3"/>
      <c r="H1" s="4"/>
      <c r="I1" s="3"/>
    </row>
    <row r="2" spans="2:9" s="5" customFormat="1" ht="3.75" customHeight="1">
      <c r="B2" s="1"/>
      <c r="C2" s="2"/>
      <c r="D2" s="3"/>
      <c r="E2" s="3"/>
      <c r="F2" s="3"/>
      <c r="G2" s="3"/>
      <c r="H2" s="4"/>
      <c r="I2" s="3"/>
    </row>
    <row r="3" spans="2:9" s="10" customFormat="1" ht="14.25" customHeight="1">
      <c r="B3" s="83">
        <v>42406</v>
      </c>
      <c r="C3" s="84"/>
      <c r="D3" s="6">
        <f>SUM(B8:B17)</f>
        <v>56.72999999999999</v>
      </c>
      <c r="E3" s="7">
        <f>D3+D31</f>
        <v>105.91999999999999</v>
      </c>
      <c r="F3" s="8"/>
      <c r="G3" s="8"/>
      <c r="H3" s="9"/>
      <c r="I3" s="8"/>
    </row>
    <row r="4" spans="2:9" s="10" customFormat="1" ht="14.25" customHeight="1" thickBot="1">
      <c r="B4" s="11" t="s">
        <v>0</v>
      </c>
      <c r="C4" s="12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7</v>
      </c>
      <c r="I4" s="13"/>
    </row>
    <row r="5" spans="2:9" s="10" customFormat="1" ht="14.25" customHeight="1" thickTop="1">
      <c r="B5" s="14"/>
      <c r="C5" s="15" t="s">
        <v>8</v>
      </c>
      <c r="D5" s="16"/>
      <c r="E5" s="17"/>
      <c r="F5" s="18"/>
      <c r="G5" s="19">
        <v>0.2638888888888889</v>
      </c>
      <c r="H5" s="20"/>
      <c r="I5" s="13"/>
    </row>
    <row r="6" spans="2:9" s="10" customFormat="1" ht="14.25" customHeight="1">
      <c r="B6" s="21"/>
      <c r="C6" s="15" t="s">
        <v>9</v>
      </c>
      <c r="D6" s="22"/>
      <c r="E6" s="23"/>
      <c r="F6" s="19">
        <v>0.34722222222222227</v>
      </c>
      <c r="G6" s="19">
        <v>0.34722222222222227</v>
      </c>
      <c r="H6" s="24" t="s">
        <v>10</v>
      </c>
      <c r="I6" s="13"/>
    </row>
    <row r="7" spans="2:9" s="10" customFormat="1" ht="14.25" customHeight="1">
      <c r="B7" s="21"/>
      <c r="C7" s="15" t="s">
        <v>11</v>
      </c>
      <c r="D7" s="22"/>
      <c r="E7" s="23"/>
      <c r="F7" s="19">
        <v>0.3506944444444444</v>
      </c>
      <c r="G7" s="19">
        <v>0.3541666666666667</v>
      </c>
      <c r="H7" s="25" t="s">
        <v>12</v>
      </c>
      <c r="I7" s="13"/>
    </row>
    <row r="8" spans="2:12" s="10" customFormat="1" ht="14.25" customHeight="1">
      <c r="B8" s="26">
        <v>0</v>
      </c>
      <c r="C8" s="27" t="s">
        <v>13</v>
      </c>
      <c r="D8" s="28">
        <v>0</v>
      </c>
      <c r="E8" s="29">
        <v>70</v>
      </c>
      <c r="F8" s="19">
        <v>0.3576388888888889</v>
      </c>
      <c r="G8" s="30">
        <v>0.43194444444444446</v>
      </c>
      <c r="H8" s="24"/>
      <c r="I8" s="31"/>
      <c r="K8" s="32"/>
      <c r="L8" s="32"/>
    </row>
    <row r="9" spans="2:12" s="10" customFormat="1" ht="14.25" customHeight="1">
      <c r="B9" s="33">
        <f aca="true" t="shared" si="0" ref="B9:B17">D9-D8</f>
        <v>4.54</v>
      </c>
      <c r="C9" s="27" t="s">
        <v>14</v>
      </c>
      <c r="D9" s="28">
        <v>4.54</v>
      </c>
      <c r="E9" s="29">
        <v>116</v>
      </c>
      <c r="F9" s="30">
        <v>0.45</v>
      </c>
      <c r="G9" s="30">
        <v>0.4527777777777778</v>
      </c>
      <c r="H9" s="24"/>
      <c r="I9" s="31"/>
      <c r="K9" s="32"/>
      <c r="L9" s="32"/>
    </row>
    <row r="10" spans="2:12" s="10" customFormat="1" ht="14.25" customHeight="1">
      <c r="B10" s="33">
        <f t="shared" si="0"/>
        <v>3.09</v>
      </c>
      <c r="C10" s="27" t="s">
        <v>15</v>
      </c>
      <c r="D10" s="28">
        <v>7.63</v>
      </c>
      <c r="E10" s="29">
        <v>200</v>
      </c>
      <c r="F10" s="30">
        <v>0.46388888888888885</v>
      </c>
      <c r="G10" s="30">
        <v>0.4826388888888889</v>
      </c>
      <c r="H10" s="34"/>
      <c r="I10" s="31"/>
      <c r="K10" s="32"/>
      <c r="L10" s="32"/>
    </row>
    <row r="11" spans="2:12" s="10" customFormat="1" ht="14.25" customHeight="1">
      <c r="B11" s="33">
        <f t="shared" si="0"/>
        <v>1.87</v>
      </c>
      <c r="C11" s="27" t="s">
        <v>16</v>
      </c>
      <c r="D11" s="28">
        <v>9.5</v>
      </c>
      <c r="E11" s="29">
        <v>214</v>
      </c>
      <c r="F11" s="35">
        <v>0.4895833333333333</v>
      </c>
      <c r="G11" s="35">
        <v>0.4909722222222222</v>
      </c>
      <c r="H11" s="34"/>
      <c r="I11" s="31"/>
      <c r="K11" s="32"/>
      <c r="L11" s="32"/>
    </row>
    <row r="12" spans="2:12" s="10" customFormat="1" ht="14.25" customHeight="1">
      <c r="B12" s="33">
        <f t="shared" si="0"/>
        <v>2</v>
      </c>
      <c r="C12" s="27" t="s">
        <v>17</v>
      </c>
      <c r="D12" s="28">
        <v>11.5</v>
      </c>
      <c r="E12" s="29">
        <v>116</v>
      </c>
      <c r="F12" s="35">
        <v>0.49652777777777773</v>
      </c>
      <c r="G12" s="35">
        <v>0.49652777777777773</v>
      </c>
      <c r="H12" s="34"/>
      <c r="I12" s="31"/>
      <c r="K12" s="32"/>
      <c r="L12" s="32"/>
    </row>
    <row r="13" spans="2:12" s="10" customFormat="1" ht="14.25" customHeight="1">
      <c r="B13" s="33">
        <f t="shared" si="0"/>
        <v>1.1500000000000004</v>
      </c>
      <c r="C13" s="27" t="s">
        <v>18</v>
      </c>
      <c r="D13" s="28">
        <v>12.65</v>
      </c>
      <c r="E13" s="29">
        <v>250</v>
      </c>
      <c r="F13" s="30">
        <v>0.5097222222222222</v>
      </c>
      <c r="G13" s="30">
        <v>0.5416666666666666</v>
      </c>
      <c r="H13" s="36">
        <f>(E13-E12)/B13/1000</f>
        <v>0.11652173913043476</v>
      </c>
      <c r="I13" s="31"/>
      <c r="K13" s="32"/>
      <c r="L13" s="32"/>
    </row>
    <row r="14" spans="2:12" s="10" customFormat="1" ht="14.25" customHeight="1">
      <c r="B14" s="33">
        <f t="shared" si="0"/>
        <v>17.65</v>
      </c>
      <c r="C14" s="27" t="s">
        <v>19</v>
      </c>
      <c r="D14" s="28">
        <v>30.3</v>
      </c>
      <c r="E14" s="29">
        <v>25</v>
      </c>
      <c r="F14" s="30">
        <v>0.5888888888888889</v>
      </c>
      <c r="G14" s="30">
        <v>0.6041666666666666</v>
      </c>
      <c r="H14" s="37"/>
      <c r="I14" s="38"/>
      <c r="K14" s="32"/>
      <c r="L14" s="32"/>
    </row>
    <row r="15" spans="2:12" s="10" customFormat="1" ht="14.25" customHeight="1">
      <c r="B15" s="33">
        <f t="shared" si="0"/>
        <v>6.940000000000001</v>
      </c>
      <c r="C15" s="27" t="s">
        <v>20</v>
      </c>
      <c r="D15" s="28">
        <v>37.24</v>
      </c>
      <c r="E15" s="29">
        <v>5</v>
      </c>
      <c r="F15" s="30">
        <v>0.625</v>
      </c>
      <c r="G15" s="30">
        <v>0.6298611111111111</v>
      </c>
      <c r="H15" s="37"/>
      <c r="I15" s="38"/>
      <c r="K15" s="32"/>
      <c r="L15" s="32"/>
    </row>
    <row r="16" spans="2:12" s="10" customFormat="1" ht="14.25" customHeight="1">
      <c r="B16" s="33">
        <f t="shared" si="0"/>
        <v>6.309999999999995</v>
      </c>
      <c r="C16" s="27" t="s">
        <v>21</v>
      </c>
      <c r="D16" s="28">
        <v>43.55</v>
      </c>
      <c r="E16" s="29">
        <v>5</v>
      </c>
      <c r="F16" s="30">
        <v>0.6479166666666667</v>
      </c>
      <c r="G16" s="30">
        <v>0.6631944444444444</v>
      </c>
      <c r="H16" s="39"/>
      <c r="I16" s="38"/>
      <c r="K16" s="32"/>
      <c r="L16" s="32"/>
    </row>
    <row r="17" spans="2:12" s="10" customFormat="1" ht="14.25" customHeight="1">
      <c r="B17" s="33">
        <f t="shared" si="0"/>
        <v>13.18</v>
      </c>
      <c r="C17" s="27" t="s">
        <v>22</v>
      </c>
      <c r="D17" s="28">
        <v>56.73</v>
      </c>
      <c r="E17" s="29">
        <v>3</v>
      </c>
      <c r="F17" s="30">
        <v>0.6930555555555555</v>
      </c>
      <c r="G17" s="40"/>
      <c r="H17" s="41"/>
      <c r="I17" s="38"/>
      <c r="K17" s="32"/>
      <c r="L17" s="32"/>
    </row>
    <row r="18" spans="2:9" s="10" customFormat="1" ht="4.5" customHeight="1">
      <c r="B18" s="42"/>
      <c r="C18" s="43"/>
      <c r="D18" s="44"/>
      <c r="E18" s="45"/>
      <c r="F18" s="46"/>
      <c r="G18" s="46"/>
      <c r="H18" s="47"/>
      <c r="I18" s="38"/>
    </row>
    <row r="19" spans="2:9" s="55" customFormat="1" ht="13.5" customHeight="1">
      <c r="B19" s="48"/>
      <c r="C19" s="49"/>
      <c r="D19" s="50"/>
      <c r="E19" s="51"/>
      <c r="F19" s="52"/>
      <c r="G19" s="52"/>
      <c r="H19" s="53"/>
      <c r="I19" s="54"/>
    </row>
    <row r="20" spans="2:9" s="55" customFormat="1" ht="13.5" customHeight="1">
      <c r="B20" s="56"/>
      <c r="C20" s="43"/>
      <c r="D20" s="54"/>
      <c r="E20" s="57"/>
      <c r="F20" s="58"/>
      <c r="G20" s="58"/>
      <c r="H20" s="59"/>
      <c r="I20" s="54"/>
    </row>
    <row r="21" spans="2:9" s="55" customFormat="1" ht="13.5" customHeight="1">
      <c r="B21" s="56"/>
      <c r="C21" s="43"/>
      <c r="D21" s="54"/>
      <c r="E21" s="57"/>
      <c r="F21" s="58"/>
      <c r="G21" s="58"/>
      <c r="H21" s="59"/>
      <c r="I21" s="54"/>
    </row>
    <row r="22" spans="2:9" s="55" customFormat="1" ht="13.5" customHeight="1">
      <c r="B22" s="56"/>
      <c r="C22" s="43"/>
      <c r="D22" s="54"/>
      <c r="E22" s="57"/>
      <c r="F22" s="58"/>
      <c r="G22" s="58"/>
      <c r="H22" s="59"/>
      <c r="I22" s="54"/>
    </row>
    <row r="23" spans="2:9" s="55" customFormat="1" ht="13.5" customHeight="1">
      <c r="B23" s="56"/>
      <c r="C23" s="43"/>
      <c r="D23" s="54"/>
      <c r="E23" s="57"/>
      <c r="F23" s="58"/>
      <c r="G23" s="58"/>
      <c r="H23" s="59"/>
      <c r="I23" s="54"/>
    </row>
    <row r="24" spans="2:9" s="55" customFormat="1" ht="13.5" customHeight="1">
      <c r="B24" s="56"/>
      <c r="C24" s="43"/>
      <c r="D24" s="54"/>
      <c r="E24" s="57"/>
      <c r="F24" s="58"/>
      <c r="G24" s="58"/>
      <c r="H24" s="59"/>
      <c r="I24" s="54"/>
    </row>
    <row r="25" spans="2:9" s="55" customFormat="1" ht="13.5" customHeight="1">
      <c r="B25" s="56"/>
      <c r="C25" s="43"/>
      <c r="D25" s="54"/>
      <c r="E25" s="57"/>
      <c r="F25" s="58"/>
      <c r="G25" s="58"/>
      <c r="H25" s="59"/>
      <c r="I25" s="54"/>
    </row>
    <row r="26" spans="2:9" s="55" customFormat="1" ht="13.5" customHeight="1">
      <c r="B26" s="56"/>
      <c r="C26" s="43"/>
      <c r="D26" s="54"/>
      <c r="E26" s="57"/>
      <c r="F26" s="58"/>
      <c r="G26" s="58"/>
      <c r="H26" s="59"/>
      <c r="I26" s="54"/>
    </row>
    <row r="27" spans="2:9" s="55" customFormat="1" ht="13.5" customHeight="1">
      <c r="B27" s="56"/>
      <c r="C27" s="43"/>
      <c r="D27" s="54"/>
      <c r="E27" s="57"/>
      <c r="F27" s="58"/>
      <c r="G27" s="58"/>
      <c r="H27" s="59"/>
      <c r="I27" s="54"/>
    </row>
    <row r="28" spans="2:9" s="55" customFormat="1" ht="13.5" customHeight="1">
      <c r="B28" s="60"/>
      <c r="C28" s="61"/>
      <c r="D28" s="62"/>
      <c r="E28" s="63"/>
      <c r="F28" s="64"/>
      <c r="G28" s="64"/>
      <c r="H28" s="65"/>
      <c r="I28" s="54"/>
    </row>
    <row r="29" spans="2:9" s="55" customFormat="1" ht="13.5" customHeight="1">
      <c r="B29" s="54"/>
      <c r="C29" s="43"/>
      <c r="D29" s="54"/>
      <c r="E29" s="57"/>
      <c r="F29" s="58"/>
      <c r="G29" s="58"/>
      <c r="H29" s="66"/>
      <c r="I29" s="54"/>
    </row>
    <row r="30" spans="2:9" s="55" customFormat="1" ht="13.5" customHeight="1">
      <c r="B30" s="54"/>
      <c r="C30" s="43"/>
      <c r="D30" s="54"/>
      <c r="E30" s="57"/>
      <c r="F30" s="58"/>
      <c r="G30" s="58"/>
      <c r="H30" s="66"/>
      <c r="I30" s="54"/>
    </row>
    <row r="31" spans="2:11" s="10" customFormat="1" ht="14.25" customHeight="1">
      <c r="B31" s="85">
        <v>42407</v>
      </c>
      <c r="C31" s="86"/>
      <c r="D31" s="6">
        <f>SUM(B33:B42)</f>
        <v>49.19</v>
      </c>
      <c r="E31" s="8"/>
      <c r="F31" s="8"/>
      <c r="G31" s="8"/>
      <c r="H31" s="9"/>
      <c r="I31" s="8"/>
      <c r="K31" s="67"/>
    </row>
    <row r="32" spans="2:9" s="10" customFormat="1" ht="14.25" customHeight="1" thickBot="1">
      <c r="B32" s="11" t="s">
        <v>0</v>
      </c>
      <c r="C32" s="12" t="s">
        <v>1</v>
      </c>
      <c r="D32" s="11" t="s">
        <v>2</v>
      </c>
      <c r="E32" s="11" t="s">
        <v>3</v>
      </c>
      <c r="F32" s="11" t="s">
        <v>4</v>
      </c>
      <c r="G32" s="11" t="s">
        <v>5</v>
      </c>
      <c r="H32" s="11" t="s">
        <v>7</v>
      </c>
      <c r="I32" s="13"/>
    </row>
    <row r="33" spans="2:9" s="10" customFormat="1" ht="14.25" customHeight="1" thickTop="1">
      <c r="B33" s="33">
        <v>0</v>
      </c>
      <c r="C33" s="27" t="s">
        <v>22</v>
      </c>
      <c r="D33" s="28">
        <v>0</v>
      </c>
      <c r="E33" s="29">
        <v>3</v>
      </c>
      <c r="F33" s="18"/>
      <c r="G33" s="30">
        <v>0.38125</v>
      </c>
      <c r="H33" s="68" t="s">
        <v>23</v>
      </c>
      <c r="I33" s="31"/>
    </row>
    <row r="34" spans="2:9" s="10" customFormat="1" ht="14.25" customHeight="1">
      <c r="B34" s="33">
        <f aca="true" t="shared" si="1" ref="B34:B42">D34-D33</f>
        <v>1.31</v>
      </c>
      <c r="C34" s="27" t="s">
        <v>24</v>
      </c>
      <c r="D34" s="28">
        <v>1.31</v>
      </c>
      <c r="E34" s="29">
        <v>35</v>
      </c>
      <c r="F34" s="30">
        <v>0.3854166666666667</v>
      </c>
      <c r="G34" s="30">
        <v>0.3958333333333333</v>
      </c>
      <c r="H34" s="68"/>
      <c r="I34" s="31"/>
    </row>
    <row r="35" spans="2:9" s="10" customFormat="1" ht="14.25" customHeight="1">
      <c r="B35" s="33">
        <f t="shared" si="1"/>
        <v>6.949999999999999</v>
      </c>
      <c r="C35" s="27" t="s">
        <v>11</v>
      </c>
      <c r="D35" s="28">
        <v>8.26</v>
      </c>
      <c r="E35" s="29">
        <v>18</v>
      </c>
      <c r="F35" s="30">
        <v>0.4131944444444444</v>
      </c>
      <c r="G35" s="30">
        <v>0.4201388888888889</v>
      </c>
      <c r="H35" s="68"/>
      <c r="I35" s="31"/>
    </row>
    <row r="36" spans="2:9" s="10" customFormat="1" ht="14.25" customHeight="1">
      <c r="B36" s="33">
        <f t="shared" si="1"/>
        <v>5.790000000000001</v>
      </c>
      <c r="C36" s="27" t="s">
        <v>25</v>
      </c>
      <c r="D36" s="28">
        <v>14.05</v>
      </c>
      <c r="E36" s="29">
        <v>15</v>
      </c>
      <c r="F36" s="30">
        <v>0.4375</v>
      </c>
      <c r="G36" s="30">
        <v>0.4444444444444444</v>
      </c>
      <c r="H36" s="68"/>
      <c r="I36" s="31"/>
    </row>
    <row r="37" spans="2:9" s="10" customFormat="1" ht="14.25" customHeight="1">
      <c r="B37" s="33">
        <f t="shared" si="1"/>
        <v>1.9299999999999997</v>
      </c>
      <c r="C37" s="27" t="s">
        <v>26</v>
      </c>
      <c r="D37" s="28">
        <v>15.98</v>
      </c>
      <c r="E37" s="29">
        <v>5</v>
      </c>
      <c r="F37" s="30">
        <v>0.4548611111111111</v>
      </c>
      <c r="G37" s="30">
        <v>0.4791666666666667</v>
      </c>
      <c r="H37" s="68"/>
      <c r="I37" s="31"/>
    </row>
    <row r="38" spans="2:9" s="10" customFormat="1" ht="14.25" customHeight="1">
      <c r="B38" s="33">
        <f t="shared" si="1"/>
        <v>7.859999999999999</v>
      </c>
      <c r="C38" s="27" t="s">
        <v>27</v>
      </c>
      <c r="D38" s="28">
        <v>23.84</v>
      </c>
      <c r="E38" s="29">
        <v>3</v>
      </c>
      <c r="F38" s="30">
        <v>0.5125</v>
      </c>
      <c r="G38" s="30">
        <v>0.545138888888889</v>
      </c>
      <c r="H38" s="68"/>
      <c r="I38" s="31"/>
    </row>
    <row r="39" spans="2:9" s="10" customFormat="1" ht="14.25" customHeight="1">
      <c r="B39" s="33">
        <f t="shared" si="1"/>
        <v>6.989999999999998</v>
      </c>
      <c r="C39" s="27" t="s">
        <v>28</v>
      </c>
      <c r="D39" s="28">
        <v>30.83</v>
      </c>
      <c r="E39" s="29">
        <v>10</v>
      </c>
      <c r="F39" s="30">
        <v>0.5694444444444444</v>
      </c>
      <c r="G39" s="30">
        <v>0.5777777777777778</v>
      </c>
      <c r="H39" s="68"/>
      <c r="I39" s="31"/>
    </row>
    <row r="40" spans="2:9" s="10" customFormat="1" ht="14.25" customHeight="1">
      <c r="B40" s="33">
        <f t="shared" si="1"/>
        <v>4.079999999999998</v>
      </c>
      <c r="C40" s="27" t="s">
        <v>29</v>
      </c>
      <c r="D40" s="28">
        <v>34.91</v>
      </c>
      <c r="E40" s="29">
        <v>17</v>
      </c>
      <c r="F40" s="30">
        <v>0.59375</v>
      </c>
      <c r="G40" s="30">
        <v>0.59375</v>
      </c>
      <c r="H40" s="68"/>
      <c r="I40" s="31"/>
    </row>
    <row r="41" spans="2:9" s="10" customFormat="1" ht="14.25" customHeight="1">
      <c r="B41" s="33">
        <f t="shared" si="1"/>
        <v>8.480000000000004</v>
      </c>
      <c r="C41" s="27" t="s">
        <v>30</v>
      </c>
      <c r="D41" s="28">
        <v>43.39</v>
      </c>
      <c r="E41" s="29">
        <v>50</v>
      </c>
      <c r="F41" s="30">
        <v>0.6180555555555556</v>
      </c>
      <c r="G41" s="30">
        <v>0.6319444444444444</v>
      </c>
      <c r="H41" s="41"/>
      <c r="I41" s="31"/>
    </row>
    <row r="42" spans="2:9" s="10" customFormat="1" ht="14.25" customHeight="1">
      <c r="B42" s="33">
        <f t="shared" si="1"/>
        <v>5.799999999999997</v>
      </c>
      <c r="C42" s="27" t="s">
        <v>13</v>
      </c>
      <c r="D42" s="28">
        <v>49.19</v>
      </c>
      <c r="E42" s="29">
        <v>70</v>
      </c>
      <c r="F42" s="30">
        <v>0.6458333333333334</v>
      </c>
      <c r="G42" s="19">
        <v>0.6597222222222222</v>
      </c>
      <c r="H42" s="69"/>
      <c r="I42" s="31"/>
    </row>
    <row r="43" spans="2:9" s="10" customFormat="1" ht="14.25" customHeight="1">
      <c r="B43" s="70"/>
      <c r="C43" s="15" t="s">
        <v>9</v>
      </c>
      <c r="D43" s="71"/>
      <c r="E43" s="72"/>
      <c r="F43" s="19">
        <v>0.6701388888888888</v>
      </c>
      <c r="G43" s="19">
        <v>0.6701388888888888</v>
      </c>
      <c r="H43" s="24" t="s">
        <v>10</v>
      </c>
      <c r="I43" s="31"/>
    </row>
    <row r="44" spans="2:9" s="10" customFormat="1" ht="14.25" customHeight="1">
      <c r="B44" s="70"/>
      <c r="C44" s="27" t="s">
        <v>8</v>
      </c>
      <c r="D44" s="71"/>
      <c r="E44" s="72"/>
      <c r="F44" s="19">
        <v>0.7881944444444445</v>
      </c>
      <c r="G44" s="73"/>
      <c r="H44" s="25" t="s">
        <v>12</v>
      </c>
      <c r="I44" s="31"/>
    </row>
    <row r="45" spans="2:9" s="55" customFormat="1" ht="5.25" customHeight="1">
      <c r="B45" s="54"/>
      <c r="C45" s="43"/>
      <c r="D45" s="54"/>
      <c r="E45" s="57"/>
      <c r="F45" s="58"/>
      <c r="G45" s="58"/>
      <c r="H45" s="66"/>
      <c r="I45" s="54"/>
    </row>
    <row r="46" spans="2:9" s="55" customFormat="1" ht="13.5" customHeight="1">
      <c r="B46" s="48"/>
      <c r="C46" s="49"/>
      <c r="D46" s="50"/>
      <c r="E46" s="51"/>
      <c r="F46" s="52"/>
      <c r="G46" s="52"/>
      <c r="H46" s="53"/>
      <c r="I46" s="54"/>
    </row>
    <row r="47" spans="2:9" s="55" customFormat="1" ht="13.5" customHeight="1">
      <c r="B47" s="56"/>
      <c r="C47" s="43"/>
      <c r="D47" s="54"/>
      <c r="E47" s="57"/>
      <c r="F47" s="58"/>
      <c r="G47" s="58"/>
      <c r="H47" s="59"/>
      <c r="I47" s="54"/>
    </row>
    <row r="48" spans="2:9" s="55" customFormat="1" ht="13.5" customHeight="1">
      <c r="B48" s="56"/>
      <c r="C48" s="43"/>
      <c r="D48" s="54"/>
      <c r="E48" s="57"/>
      <c r="F48" s="58"/>
      <c r="G48" s="58"/>
      <c r="H48" s="59"/>
      <c r="I48" s="54"/>
    </row>
    <row r="49" spans="2:9" s="55" customFormat="1" ht="13.5" customHeight="1">
      <c r="B49" s="56"/>
      <c r="C49" s="43"/>
      <c r="D49" s="54"/>
      <c r="E49" s="57"/>
      <c r="F49" s="58"/>
      <c r="G49" s="58"/>
      <c r="H49" s="59"/>
      <c r="I49" s="54"/>
    </row>
    <row r="50" spans="2:9" s="55" customFormat="1" ht="13.5" customHeight="1">
      <c r="B50" s="56"/>
      <c r="C50" s="43"/>
      <c r="D50" s="54"/>
      <c r="E50" s="57"/>
      <c r="F50" s="58"/>
      <c r="G50" s="58"/>
      <c r="H50" s="59"/>
      <c r="I50" s="54"/>
    </row>
    <row r="51" spans="2:9" s="55" customFormat="1" ht="13.5" customHeight="1">
      <c r="B51" s="56"/>
      <c r="C51" s="43"/>
      <c r="D51" s="54"/>
      <c r="E51" s="57"/>
      <c r="F51" s="58"/>
      <c r="G51" s="58"/>
      <c r="H51" s="59"/>
      <c r="I51" s="54"/>
    </row>
    <row r="52" spans="2:9" s="55" customFormat="1" ht="13.5" customHeight="1">
      <c r="B52" s="56"/>
      <c r="C52" s="43"/>
      <c r="D52" s="54"/>
      <c r="E52" s="57"/>
      <c r="F52" s="58"/>
      <c r="G52" s="58"/>
      <c r="H52" s="59"/>
      <c r="I52" s="54"/>
    </row>
    <row r="53" spans="2:9" s="55" customFormat="1" ht="13.5" customHeight="1">
      <c r="B53" s="56"/>
      <c r="C53" s="43"/>
      <c r="D53" s="54"/>
      <c r="E53" s="57"/>
      <c r="F53" s="58"/>
      <c r="G53" s="58"/>
      <c r="H53" s="59"/>
      <c r="I53" s="54"/>
    </row>
    <row r="54" spans="2:9" s="55" customFormat="1" ht="13.5" customHeight="1">
      <c r="B54" s="56"/>
      <c r="C54" s="43"/>
      <c r="D54" s="54"/>
      <c r="E54" s="57"/>
      <c r="F54" s="58"/>
      <c r="G54" s="58"/>
      <c r="H54" s="59"/>
      <c r="I54" s="54"/>
    </row>
    <row r="55" spans="2:9" s="55" customFormat="1" ht="13.5" customHeight="1">
      <c r="B55" s="60"/>
      <c r="C55" s="61"/>
      <c r="D55" s="62"/>
      <c r="E55" s="63"/>
      <c r="F55" s="64"/>
      <c r="G55" s="64"/>
      <c r="H55" s="65"/>
      <c r="I55" s="54"/>
    </row>
    <row r="56" spans="2:9" s="55" customFormat="1" ht="4.5" customHeight="1">
      <c r="B56" s="54"/>
      <c r="C56" s="43"/>
      <c r="D56" s="54"/>
      <c r="E56" s="57"/>
      <c r="F56" s="58"/>
      <c r="G56" s="58"/>
      <c r="H56" s="66"/>
      <c r="I56" s="54"/>
    </row>
    <row r="57" spans="2:11" s="79" customFormat="1" ht="13.5" customHeight="1">
      <c r="B57" s="74"/>
      <c r="C57" s="75"/>
      <c r="D57" s="74"/>
      <c r="E57" s="76"/>
      <c r="F57" s="77"/>
      <c r="G57" s="77"/>
      <c r="H57" s="78"/>
      <c r="I57" s="74"/>
      <c r="K57" s="80"/>
    </row>
    <row r="58" ht="13.5" customHeight="1">
      <c r="K58"/>
    </row>
    <row r="59" ht="15">
      <c r="K59"/>
    </row>
    <row r="60" ht="15">
      <c r="K60"/>
    </row>
    <row r="61" ht="15">
      <c r="K61"/>
    </row>
    <row r="62" ht="15">
      <c r="K62"/>
    </row>
    <row r="63" ht="15">
      <c r="K63"/>
    </row>
    <row r="64" ht="15">
      <c r="K64"/>
    </row>
    <row r="65" ht="15">
      <c r="K65"/>
    </row>
    <row r="66" ht="15">
      <c r="K66"/>
    </row>
    <row r="67" ht="15">
      <c r="K67"/>
    </row>
    <row r="68" ht="15">
      <c r="K68"/>
    </row>
    <row r="69" ht="15">
      <c r="K69"/>
    </row>
    <row r="70" ht="15">
      <c r="K70"/>
    </row>
    <row r="71" ht="15">
      <c r="K71"/>
    </row>
    <row r="72" ht="15">
      <c r="K72"/>
    </row>
    <row r="73" ht="15">
      <c r="K73"/>
    </row>
    <row r="74" ht="15">
      <c r="K74"/>
    </row>
    <row r="75" ht="15">
      <c r="K75"/>
    </row>
    <row r="76" ht="15">
      <c r="K76"/>
    </row>
    <row r="77" ht="15">
      <c r="K77"/>
    </row>
    <row r="78" ht="15">
      <c r="K78"/>
    </row>
    <row r="79" ht="15">
      <c r="K79"/>
    </row>
    <row r="80" ht="15">
      <c r="K80"/>
    </row>
    <row r="81" ht="15">
      <c r="K81"/>
    </row>
    <row r="82" ht="15">
      <c r="K82"/>
    </row>
    <row r="83" ht="15">
      <c r="K83"/>
    </row>
    <row r="84" ht="15">
      <c r="K84"/>
    </row>
    <row r="85" ht="15">
      <c r="K85"/>
    </row>
    <row r="86" ht="15">
      <c r="K86"/>
    </row>
    <row r="87" ht="15">
      <c r="K87"/>
    </row>
    <row r="88" ht="15">
      <c r="K88"/>
    </row>
    <row r="89" ht="15">
      <c r="K89"/>
    </row>
    <row r="90" ht="15">
      <c r="K90"/>
    </row>
    <row r="91" ht="15">
      <c r="K91"/>
    </row>
    <row r="92" ht="15">
      <c r="K92"/>
    </row>
    <row r="93" ht="15">
      <c r="K93"/>
    </row>
    <row r="94" ht="15">
      <c r="K94"/>
    </row>
    <row r="95" ht="15">
      <c r="K95"/>
    </row>
    <row r="96" ht="15">
      <c r="K96"/>
    </row>
    <row r="97" ht="15">
      <c r="K97"/>
    </row>
    <row r="98" ht="15">
      <c r="K98"/>
    </row>
    <row r="99" ht="15">
      <c r="K99"/>
    </row>
    <row r="100" ht="15">
      <c r="K100"/>
    </row>
    <row r="101" ht="15">
      <c r="K101"/>
    </row>
    <row r="102" ht="15">
      <c r="K102"/>
    </row>
    <row r="103" ht="15">
      <c r="K103"/>
    </row>
    <row r="104" ht="15">
      <c r="K104"/>
    </row>
  </sheetData>
  <sheetProtection/>
  <mergeCells count="2">
    <mergeCell ref="B3:C3"/>
    <mergeCell ref="B31:C31"/>
  </mergeCells>
  <printOptions horizontalCentered="1"/>
  <pageMargins left="0.4" right="0.41" top="0.7874015748031497" bottom="0.984251968503937" header="0.1968503937007874" footer="0.7874015748031497"/>
  <pageSetup fitToHeight="1" fitToWidth="1" horizontalDpi="300" verticalDpi="300" orientation="portrait" paperSize="9" scale="99" r:id="rId2"/>
  <rowBreaks count="1" manualBreakCount="1">
    <brk id="58" max="255" man="1"/>
  </rowBreaks>
  <colBreaks count="1" manualBreakCount="1">
    <brk id="1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2016-02-11T07:37:11Z</dcterms:created>
  <dcterms:modified xsi:type="dcterms:W3CDTF">2016-02-11T08:28:50Z</dcterms:modified>
  <cp:category/>
  <cp:version/>
  <cp:contentType/>
  <cp:contentStatus/>
</cp:coreProperties>
</file>