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700" activeTab="0"/>
  </bookViews>
  <sheets>
    <sheet name="0602頸城ランドナーＯＦＦ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佐々木賀美</author>
  </authors>
  <commentList>
    <comment ref="B2" authorId="0">
      <text>
        <r>
          <rPr>
            <sz val="9"/>
            <rFont val="ＭＳ Ｐゴシック"/>
            <family val="3"/>
          </rPr>
          <t>地図上で求めた区間距離を入力。
スタート地点を０とする。</t>
        </r>
      </text>
    </comment>
    <comment ref="D2" authorId="0">
      <text>
        <r>
          <rPr>
            <sz val="9"/>
            <rFont val="ＭＳ Ｐゴシック"/>
            <family val="3"/>
          </rPr>
          <t>左端の試算距離をもとに自動累積。</t>
        </r>
      </text>
    </comment>
    <comment ref="E2" authorId="0">
      <text>
        <r>
          <rPr>
            <sz val="9"/>
            <rFont val="ＭＳ Ｐゴシック"/>
            <family val="3"/>
          </rPr>
          <t>地図上で求めた標高を入力。</t>
        </r>
      </text>
    </comment>
    <comment ref="F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G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H2" authorId="0">
      <text>
        <r>
          <rPr>
            <sz val="9"/>
            <rFont val="ＭＳ Ｐゴシック"/>
            <family val="3"/>
          </rPr>
          <t>サイクルコンピュータ等で計測された距離を入力して、記録に利用。</t>
        </r>
      </text>
    </comment>
  </commentList>
</comments>
</file>

<file path=xl/sharedStrings.xml><?xml version="1.0" encoding="utf-8"?>
<sst xmlns="http://schemas.openxmlformats.org/spreadsheetml/2006/main" count="42" uniqueCount="38">
  <si>
    <t>区間距離</t>
  </si>
  <si>
    <t>場所</t>
  </si>
  <si>
    <t>累積距離</t>
  </si>
  <si>
    <t>標高</t>
  </si>
  <si>
    <t>到着時刻</t>
  </si>
  <si>
    <t>出発時刻</t>
  </si>
  <si>
    <t>実累積距離</t>
  </si>
  <si>
    <t>メモ欄：</t>
  </si>
  <si>
    <t>自宅</t>
  </si>
  <si>
    <t>[km]</t>
  </si>
  <si>
    <t>練馬ＩＣ</t>
  </si>
  <si>
    <t>赤城ＳＡ</t>
  </si>
  <si>
    <t>六日町ＩＣ</t>
  </si>
  <si>
    <t>松代道の駅</t>
  </si>
  <si>
    <t>松之山市内</t>
  </si>
  <si>
    <t>大島</t>
  </si>
  <si>
    <t>安塚</t>
  </si>
  <si>
    <t>上越市</t>
  </si>
  <si>
    <t>直江津駅</t>
  </si>
  <si>
    <t>百間町駅跡</t>
  </si>
  <si>
    <t>山直海</t>
  </si>
  <si>
    <t>田麦「庄屋館」</t>
  </si>
  <si>
    <t>田麦「庄屋館」</t>
  </si>
  <si>
    <t>大平</t>
  </si>
  <si>
    <t>大島</t>
  </si>
  <si>
    <t>菖蒲東</t>
  </si>
  <si>
    <t>菖蒲高原牧場</t>
  </si>
  <si>
    <t>大厳寺牧場</t>
  </si>
  <si>
    <t>狐塚棚田入口</t>
  </si>
  <si>
    <t>ダート終点</t>
  </si>
  <si>
    <t>松代道の駅</t>
  </si>
  <si>
    <t>六日町ＩＣ</t>
  </si>
  <si>
    <t>練馬ＩＣ</t>
  </si>
  <si>
    <t>自動車全行程距離</t>
  </si>
  <si>
    <t>自転車全行程距離</t>
  </si>
  <si>
    <t>★１日目：調布～ＡＫＰ氏宅～練馬ＩＣ～六日町ＩＣ～まつだいふるさと会館～松之山～大島～直江津～田麦「庄屋の家」</t>
  </si>
  <si>
    <t>★２日目：田麦～大島～菖蒲高原～大厳寺牧場～狐塚～まつだいふるさと会館～六日町ＩＣ～練馬ＩＣ～ＡＫＰ氏宅～調布</t>
  </si>
  <si>
    <t>ＡＫＰ氏宅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</si>
</sst>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  <numFmt numFmtId="204" formatCode="0_);[Red]\(0\)"/>
    <numFmt numFmtId="205" formatCode="h:mm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14"/>
      <name val="ＭＳ 明朝"/>
      <family val="1"/>
    </font>
    <font>
      <sz val="10.5"/>
      <color indexed="12"/>
      <name val="ＭＳ 明朝"/>
      <family val="1"/>
    </font>
    <font>
      <b/>
      <sz val="10.5"/>
      <color indexed="12"/>
      <name val="ＭＳ 明朝"/>
      <family val="1"/>
    </font>
    <font>
      <b/>
      <sz val="10.5"/>
      <color indexed="8"/>
      <name val="ＭＳ ゴシック"/>
      <family val="3"/>
    </font>
    <font>
      <b/>
      <sz val="10.5"/>
      <color indexed="8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0.5"/>
      <color indexed="8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3" fillId="0" borderId="0" xfId="21" applyFont="1">
      <alignment/>
      <protection/>
    </xf>
    <xf numFmtId="191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91" fontId="5" fillId="0" borderId="1" xfId="21" applyNumberFormat="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191" fontId="5" fillId="0" borderId="2" xfId="21" applyNumberFormat="1" applyFont="1" applyBorder="1" applyAlignment="1">
      <alignment horizontal="center" vertical="center"/>
      <protection/>
    </xf>
    <xf numFmtId="191" fontId="3" fillId="0" borderId="2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191" fontId="6" fillId="2" borderId="2" xfId="21" applyNumberFormat="1" applyFont="1" applyFill="1" applyBorder="1" applyAlignment="1">
      <alignment vertical="center"/>
      <protection/>
    </xf>
    <xf numFmtId="0" fontId="3" fillId="0" borderId="6" xfId="21" applyFont="1" applyBorder="1" applyAlignment="1">
      <alignment vertical="center"/>
      <protection/>
    </xf>
    <xf numFmtId="191" fontId="6" fillId="2" borderId="7" xfId="21" applyNumberFormat="1" applyFont="1" applyFill="1" applyBorder="1" applyAlignment="1">
      <alignment vertical="center"/>
      <protection/>
    </xf>
    <xf numFmtId="20" fontId="3" fillId="0" borderId="8" xfId="21" applyNumberFormat="1" applyFont="1" applyBorder="1" applyAlignment="1">
      <alignment vertical="center"/>
      <protection/>
    </xf>
    <xf numFmtId="20" fontId="3" fillId="0" borderId="2" xfId="21" applyNumberFormat="1" applyFont="1" applyBorder="1" applyAlignment="1">
      <alignment vertical="center"/>
      <protection/>
    </xf>
    <xf numFmtId="2" fontId="3" fillId="2" borderId="2" xfId="21" applyNumberFormat="1" applyFont="1" applyFill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10" xfId="21" applyFont="1" applyBorder="1" applyAlignment="1">
      <alignment vertical="center"/>
      <protection/>
    </xf>
    <xf numFmtId="0" fontId="3" fillId="0" borderId="6" xfId="21" applyFont="1" applyFill="1" applyBorder="1" applyAlignment="1">
      <alignment vertical="center"/>
      <protection/>
    </xf>
    <xf numFmtId="191" fontId="3" fillId="0" borderId="7" xfId="21" applyNumberFormat="1" applyFont="1" applyFill="1" applyBorder="1" applyAlignment="1">
      <alignment vertical="center"/>
      <protection/>
    </xf>
    <xf numFmtId="2" fontId="3" fillId="0" borderId="2" xfId="21" applyNumberFormat="1" applyFont="1" applyFill="1" applyBorder="1" applyAlignment="1">
      <alignment vertical="center"/>
      <protection/>
    </xf>
    <xf numFmtId="191" fontId="7" fillId="0" borderId="2" xfId="21" applyNumberFormat="1" applyFont="1" applyBorder="1" applyAlignment="1">
      <alignment vertical="center"/>
      <protection/>
    </xf>
    <xf numFmtId="0" fontId="3" fillId="0" borderId="2" xfId="21" applyFont="1" applyFill="1" applyBorder="1" applyAlignment="1">
      <alignment vertical="center"/>
      <protection/>
    </xf>
    <xf numFmtId="191" fontId="7" fillId="2" borderId="11" xfId="21" applyNumberFormat="1" applyFont="1" applyFill="1" applyBorder="1" applyAlignment="1">
      <alignment vertical="center"/>
      <protection/>
    </xf>
    <xf numFmtId="191" fontId="3" fillId="0" borderId="2" xfId="21" applyNumberFormat="1" applyFont="1" applyBorder="1" applyAlignment="1">
      <alignment vertical="center"/>
      <protection/>
    </xf>
    <xf numFmtId="2" fontId="3" fillId="0" borderId="2" xfId="21" applyNumberFormat="1" applyFont="1" applyBorder="1" applyAlignment="1">
      <alignment vertical="center"/>
      <protection/>
    </xf>
    <xf numFmtId="0" fontId="3" fillId="0" borderId="2" xfId="21" applyFont="1" applyBorder="1" applyAlignment="1">
      <alignment vertical="center"/>
      <protection/>
    </xf>
    <xf numFmtId="191" fontId="7" fillId="2" borderId="2" xfId="21" applyNumberFormat="1" applyFont="1" applyFill="1" applyBorder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91" fontId="7" fillId="0" borderId="0" xfId="21" applyNumberFormat="1" applyFont="1" applyFill="1" applyBorder="1" applyAlignment="1">
      <alignment vertical="center"/>
      <protection/>
    </xf>
    <xf numFmtId="191" fontId="5" fillId="0" borderId="0" xfId="21" applyNumberFormat="1" applyFont="1" applyBorder="1" applyAlignment="1">
      <alignment vertical="center"/>
      <protection/>
    </xf>
    <xf numFmtId="20" fontId="3" fillId="0" borderId="0" xfId="21" applyNumberFormat="1" applyFont="1" applyBorder="1" applyAlignment="1">
      <alignment vertical="center"/>
      <protection/>
    </xf>
    <xf numFmtId="2" fontId="3" fillId="0" borderId="0" xfId="21" applyNumberFormat="1" applyFont="1" applyBorder="1" applyAlignment="1">
      <alignment vertical="center"/>
      <protection/>
    </xf>
    <xf numFmtId="191" fontId="5" fillId="0" borderId="2" xfId="21" applyNumberFormat="1" applyFont="1" applyBorder="1" applyAlignment="1">
      <alignment vertical="center"/>
      <protection/>
    </xf>
    <xf numFmtId="191" fontId="7" fillId="0" borderId="2" xfId="21" applyNumberFormat="1" applyFont="1" applyFill="1" applyBorder="1" applyAlignment="1">
      <alignment vertical="center"/>
      <protection/>
    </xf>
    <xf numFmtId="191" fontId="3" fillId="0" borderId="2" xfId="21" applyNumberFormat="1" applyFont="1" applyFill="1" applyBorder="1" applyAlignment="1">
      <alignment vertical="center"/>
      <protection/>
    </xf>
    <xf numFmtId="191" fontId="6" fillId="0" borderId="2" xfId="21" applyNumberFormat="1" applyFont="1" applyFill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191" fontId="8" fillId="0" borderId="0" xfId="21" applyNumberFormat="1" applyFont="1" applyFill="1" applyBorder="1" applyAlignment="1">
      <alignment vertical="center"/>
      <protection/>
    </xf>
    <xf numFmtId="20" fontId="5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right" vertical="center"/>
      <protection/>
    </xf>
    <xf numFmtId="2" fontId="10" fillId="0" borderId="2" xfId="21" applyNumberFormat="1" applyFont="1" applyBorder="1" applyAlignment="1">
      <alignment vertical="center"/>
      <protection/>
    </xf>
    <xf numFmtId="191" fontId="11" fillId="0" borderId="0" xfId="21" applyNumberFormat="1" applyFont="1" applyBorder="1" applyAlignment="1">
      <alignment vertical="center"/>
      <protection/>
    </xf>
    <xf numFmtId="0" fontId="12" fillId="0" borderId="0" xfId="21" applyNumberFormat="1" applyFont="1" applyAlignment="1">
      <alignment vertical="top"/>
      <protection/>
    </xf>
    <xf numFmtId="0" fontId="12" fillId="0" borderId="0" xfId="21" applyFont="1" applyAlignment="1">
      <alignment vertical="top"/>
      <protection/>
    </xf>
    <xf numFmtId="191" fontId="3" fillId="0" borderId="0" xfId="21" applyNumberFormat="1" applyFont="1">
      <alignment/>
      <protection/>
    </xf>
    <xf numFmtId="0" fontId="13" fillId="0" borderId="0" xfId="21" applyFont="1" applyAlignment="1">
      <alignment vertical="top"/>
      <protection/>
    </xf>
    <xf numFmtId="191" fontId="12" fillId="0" borderId="0" xfId="21" applyNumberFormat="1" applyFont="1" applyAlignment="1">
      <alignment vertical="top"/>
      <protection/>
    </xf>
    <xf numFmtId="0" fontId="13" fillId="0" borderId="0" xfId="21" applyNumberFormat="1" applyFont="1" applyAlignment="1">
      <alignment vertical="top"/>
      <protection/>
    </xf>
    <xf numFmtId="0" fontId="13" fillId="0" borderId="0" xfId="21" applyNumberFormat="1" applyFont="1" applyBorder="1" applyAlignment="1">
      <alignment vertical="top"/>
      <protection/>
    </xf>
    <xf numFmtId="0" fontId="12" fillId="0" borderId="0" xfId="21" applyNumberFormat="1" applyFont="1" applyBorder="1" applyAlignment="1">
      <alignment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１日目：調布～ＡＫＰ氏宅～練馬ＩＣ～六日町ＩＣ～まつだいふるさと会館～松之山～大島～直江津～田麦「庄屋の館」</a:t>
            </a:r>
          </a:p>
        </c:rich>
      </c:tx>
      <c:layout>
        <c:manualLayout>
          <c:xMode val="factor"/>
          <c:yMode val="factor"/>
          <c:x val="-0.058"/>
          <c:y val="-0.013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4"/>
          <c:y val="0.19725"/>
          <c:w val="0.996"/>
          <c:h val="0.73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'0602頸城ランドナーＯＦＦ'!$H$8:$H$16</c:f>
              <c:numCache>
                <c:ptCount val="9"/>
                <c:pt idx="0">
                  <c:v>0</c:v>
                </c:pt>
                <c:pt idx="1">
                  <c:v>9.33</c:v>
                </c:pt>
                <c:pt idx="2">
                  <c:v>25.51</c:v>
                </c:pt>
                <c:pt idx="3">
                  <c:v>33.78</c:v>
                </c:pt>
                <c:pt idx="4">
                  <c:v>41.3</c:v>
                </c:pt>
                <c:pt idx="5">
                  <c:v>55.27</c:v>
                </c:pt>
                <c:pt idx="6">
                  <c:v>63.8</c:v>
                </c:pt>
                <c:pt idx="7">
                  <c:v>82.98</c:v>
                </c:pt>
                <c:pt idx="8">
                  <c:v>96.89</c:v>
                </c:pt>
              </c:numCache>
            </c:numRef>
          </c:xVal>
          <c:yVal>
            <c:numRef>
              <c:f>'0602頸城ランドナーＯＦＦ'!$E$8:$E$16</c:f>
              <c:numCache>
                <c:ptCount val="9"/>
                <c:pt idx="0">
                  <c:v>200</c:v>
                </c:pt>
                <c:pt idx="1">
                  <c:v>340</c:v>
                </c:pt>
                <c:pt idx="2">
                  <c:v>180</c:v>
                </c:pt>
                <c:pt idx="3">
                  <c:v>200</c:v>
                </c:pt>
                <c:pt idx="4">
                  <c:v>10</c:v>
                </c:pt>
                <c:pt idx="5">
                  <c:v>5</c:v>
                </c:pt>
                <c:pt idx="6">
                  <c:v>15</c:v>
                </c:pt>
                <c:pt idx="7">
                  <c:v>100</c:v>
                </c:pt>
                <c:pt idx="8">
                  <c:v>350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'0602頸城ランドナーＯＦＦ'!$H$8:$H$16</c:f>
              <c:numCache>
                <c:ptCount val="9"/>
                <c:pt idx="0">
                  <c:v>0</c:v>
                </c:pt>
                <c:pt idx="1">
                  <c:v>9.33</c:v>
                </c:pt>
                <c:pt idx="2">
                  <c:v>25.51</c:v>
                </c:pt>
                <c:pt idx="3">
                  <c:v>33.78</c:v>
                </c:pt>
                <c:pt idx="4">
                  <c:v>41.3</c:v>
                </c:pt>
                <c:pt idx="5">
                  <c:v>55.27</c:v>
                </c:pt>
                <c:pt idx="6">
                  <c:v>63.8</c:v>
                </c:pt>
                <c:pt idx="7">
                  <c:v>82.98</c:v>
                </c:pt>
                <c:pt idx="8">
                  <c:v>96.89</c:v>
                </c:pt>
              </c:numCache>
            </c:numRef>
          </c:xVal>
          <c:yVal>
            <c:numRef>
              <c:f>'0602頸城ランドナーＯＦＦ'!$E$8:$E$16</c:f>
              <c:numCache>
                <c:ptCount val="9"/>
                <c:pt idx="0">
                  <c:v>200</c:v>
                </c:pt>
                <c:pt idx="1">
                  <c:v>340</c:v>
                </c:pt>
                <c:pt idx="2">
                  <c:v>180</c:v>
                </c:pt>
                <c:pt idx="3">
                  <c:v>200</c:v>
                </c:pt>
                <c:pt idx="4">
                  <c:v>10</c:v>
                </c:pt>
                <c:pt idx="5">
                  <c:v>5</c:v>
                </c:pt>
                <c:pt idx="6">
                  <c:v>15</c:v>
                </c:pt>
                <c:pt idx="7">
                  <c:v>100</c:v>
                </c:pt>
                <c:pt idx="8">
                  <c:v>350</c:v>
                </c:pt>
              </c:numCache>
            </c:numRef>
          </c:yVal>
          <c:smooth val="1"/>
        </c:ser>
        <c:axId val="19400325"/>
        <c:axId val="40385198"/>
      </c:scatterChart>
      <c:valAx>
        <c:axId val="19400325"/>
        <c:scaling>
          <c:orientation val="minMax"/>
          <c:max val="100"/>
          <c:min val="0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85198"/>
        <c:crosses val="autoZero"/>
        <c:crossBetween val="midCat"/>
        <c:dispUnits/>
        <c:majorUnit val="10"/>
        <c:minorUnit val="10"/>
      </c:valAx>
      <c:valAx>
        <c:axId val="40385198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0325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★クルマ：東名静岡ＩＣ～井川ダム間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'0602頸城ランドナーＯＦＦ'!#REF!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'0602頸城ランドナーＯＦＦ'!#REF!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922463"/>
        <c:axId val="49975576"/>
      </c:scatterChart>
      <c:valAx>
        <c:axId val="27922463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576"/>
        <c:crosses val="autoZero"/>
        <c:crossBetween val="midCat"/>
        <c:dispUnits/>
      </c:valAx>
      <c:valAx>
        <c:axId val="49975576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3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２日目：田麦～大島～菖蒲高原～大厳寺牧場～狐塚～まつだいふるさと会館～六日町ＩＣ～練馬ＩＣ～ＡＫＰ氏宅～調布</a:t>
            </a:r>
          </a:p>
        </c:rich>
      </c:tx>
      <c:layout>
        <c:manualLayout>
          <c:xMode val="factor"/>
          <c:yMode val="factor"/>
          <c:x val="-0.058"/>
          <c:y val="-0.013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4"/>
          <c:y val="0.18075"/>
          <c:w val="0.996"/>
          <c:h val="0.75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'0602頸城ランドナーＯＦＦ'!$H$18:$H$26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16.17</c:v>
                </c:pt>
                <c:pt idx="4">
                  <c:v>21.54</c:v>
                </c:pt>
                <c:pt idx="5">
                  <c:v>33.5</c:v>
                </c:pt>
                <c:pt idx="6">
                  <c:v>36.47</c:v>
                </c:pt>
                <c:pt idx="7">
                  <c:v>38.96</c:v>
                </c:pt>
                <c:pt idx="8">
                  <c:v>53.18</c:v>
                </c:pt>
              </c:numCache>
            </c:numRef>
          </c:xVal>
          <c:yVal>
            <c:numRef>
              <c:f>'0602頸城ランドナーＯＦＦ'!$E$18:$E$26</c:f>
              <c:numCache>
                <c:ptCount val="9"/>
                <c:pt idx="0">
                  <c:v>350</c:v>
                </c:pt>
                <c:pt idx="1">
                  <c:v>106</c:v>
                </c:pt>
                <c:pt idx="2">
                  <c:v>210</c:v>
                </c:pt>
                <c:pt idx="3">
                  <c:v>380</c:v>
                </c:pt>
                <c:pt idx="4">
                  <c:v>680</c:v>
                </c:pt>
                <c:pt idx="5">
                  <c:v>700</c:v>
                </c:pt>
                <c:pt idx="6">
                  <c:v>500</c:v>
                </c:pt>
                <c:pt idx="7">
                  <c:v>380</c:v>
                </c:pt>
                <c:pt idx="8">
                  <c:v>200</c:v>
                </c:pt>
              </c:numCache>
            </c:numRef>
          </c:yVal>
          <c:smooth val="1"/>
        </c:ser>
        <c:axId val="47127001"/>
        <c:axId val="21489826"/>
      </c:scatterChart>
      <c:valAx>
        <c:axId val="47127001"/>
        <c:scaling>
          <c:orientation val="minMax"/>
          <c:max val="100"/>
          <c:min val="0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9826"/>
        <c:crosses val="autoZero"/>
        <c:crossBetween val="midCat"/>
        <c:dispUnits/>
        <c:majorUnit val="10"/>
        <c:minorUnit val="10"/>
      </c:valAx>
      <c:valAx>
        <c:axId val="21489826"/>
        <c:scaling>
          <c:orientation val="minMax"/>
          <c:max val="1000"/>
          <c:min val="-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00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38100</xdr:rowOff>
    </xdr:from>
    <xdr:to>
      <xdr:col>17</xdr:col>
      <xdr:colOff>676275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00025" y="6334125"/>
        <a:ext cx="116109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15</xdr:col>
      <xdr:colOff>628650</xdr:colOff>
      <xdr:row>60</xdr:row>
      <xdr:rowOff>0</xdr:rowOff>
    </xdr:to>
    <xdr:graphicFrame>
      <xdr:nvGraphicFramePr>
        <xdr:cNvPr id="2" name="Chart 8"/>
        <xdr:cNvGraphicFramePr/>
      </xdr:nvGraphicFramePr>
      <xdr:xfrm>
        <a:off x="190500" y="10677525"/>
        <a:ext cx="10210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51</xdr:row>
      <xdr:rowOff>19050</xdr:rowOff>
    </xdr:from>
    <xdr:to>
      <xdr:col>18</xdr:col>
      <xdr:colOff>0</xdr:colOff>
      <xdr:row>68</xdr:row>
      <xdr:rowOff>0</xdr:rowOff>
    </xdr:to>
    <xdr:graphicFrame>
      <xdr:nvGraphicFramePr>
        <xdr:cNvPr id="3" name="Chart 9"/>
        <xdr:cNvGraphicFramePr/>
      </xdr:nvGraphicFramePr>
      <xdr:xfrm>
        <a:off x="209550" y="9239250"/>
        <a:ext cx="116109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showGridLines="0" tabSelected="1" zoomScale="83" zoomScaleNormal="83" workbookViewId="0" topLeftCell="A1">
      <selection activeCell="T55" sqref="T55"/>
    </sheetView>
  </sheetViews>
  <sheetFormatPr defaultColWidth="9.00390625" defaultRowHeight="13.5"/>
  <cols>
    <col min="1" max="1" width="2.50390625" style="4" customWidth="1"/>
    <col min="2" max="2" width="8.625" style="2" customWidth="1"/>
    <col min="3" max="3" width="15.00390625" style="2" customWidth="1"/>
    <col min="4" max="4" width="8.50390625" style="3" customWidth="1"/>
    <col min="5" max="5" width="7.875" style="3" customWidth="1"/>
    <col min="6" max="6" width="9.00390625" style="3" customWidth="1"/>
    <col min="7" max="7" width="9.25390625" style="3" customWidth="1"/>
    <col min="8" max="8" width="11.125" style="3" customWidth="1"/>
    <col min="9" max="9" width="2.375" style="4" customWidth="1"/>
    <col min="10" max="15" width="9.00390625" style="4" customWidth="1"/>
    <col min="16" max="16" width="8.875" style="4" customWidth="1"/>
    <col min="17" max="16384" width="9.00390625" style="4" customWidth="1"/>
  </cols>
  <sheetData>
    <row r="1" ht="21" customHeight="1">
      <c r="B1" s="1" t="s">
        <v>35</v>
      </c>
    </row>
    <row r="2" spans="2:18" s="9" customFormat="1" ht="15" customHeight="1">
      <c r="B2" s="5" t="s">
        <v>0</v>
      </c>
      <c r="C2" s="6" t="s">
        <v>1</v>
      </c>
      <c r="D2" s="5" t="s">
        <v>2</v>
      </c>
      <c r="E2" s="7" t="s">
        <v>3</v>
      </c>
      <c r="F2" s="8" t="s">
        <v>4</v>
      </c>
      <c r="G2" s="7" t="s">
        <v>5</v>
      </c>
      <c r="H2" s="7" t="s">
        <v>6</v>
      </c>
      <c r="J2" s="10" t="s">
        <v>7</v>
      </c>
      <c r="K2" s="11"/>
      <c r="L2" s="11"/>
      <c r="M2" s="11"/>
      <c r="N2" s="11"/>
      <c r="O2" s="11"/>
      <c r="P2" s="11"/>
      <c r="Q2" s="11"/>
      <c r="R2" s="12"/>
    </row>
    <row r="3" spans="2:18" s="9" customFormat="1" ht="15" customHeight="1">
      <c r="B3" s="13">
        <v>0</v>
      </c>
      <c r="C3" s="14" t="s">
        <v>8</v>
      </c>
      <c r="D3" s="13">
        <v>0</v>
      </c>
      <c r="E3" s="15"/>
      <c r="F3" s="16"/>
      <c r="G3" s="17">
        <v>0.1375</v>
      </c>
      <c r="H3" s="18"/>
      <c r="J3" s="19"/>
      <c r="K3" s="20"/>
      <c r="L3" s="20"/>
      <c r="M3" s="21"/>
      <c r="N3" s="20"/>
      <c r="O3" s="20"/>
      <c r="P3" s="20"/>
      <c r="Q3" s="20"/>
      <c r="R3" s="22"/>
    </row>
    <row r="4" spans="2:18" s="9" customFormat="1" ht="15" customHeight="1">
      <c r="B4" s="13">
        <v>9.1</v>
      </c>
      <c r="C4" s="14" t="s">
        <v>37</v>
      </c>
      <c r="D4" s="13">
        <v>9.1</v>
      </c>
      <c r="E4" s="15"/>
      <c r="F4" s="17">
        <v>0.15277777777777776</v>
      </c>
      <c r="G4" s="17">
        <v>0.15763888888888888</v>
      </c>
      <c r="H4" s="18"/>
      <c r="J4" s="19"/>
      <c r="K4" s="20"/>
      <c r="L4" s="20"/>
      <c r="M4" s="21"/>
      <c r="N4" s="20"/>
      <c r="O4" s="20"/>
      <c r="P4" s="20"/>
      <c r="Q4" s="20"/>
      <c r="R4" s="22"/>
    </row>
    <row r="5" spans="2:18" s="9" customFormat="1" ht="15" customHeight="1">
      <c r="B5" s="13"/>
      <c r="C5" s="23" t="s">
        <v>10</v>
      </c>
      <c r="D5" s="13">
        <v>9.1</v>
      </c>
      <c r="E5" s="15"/>
      <c r="F5" s="17"/>
      <c r="G5" s="17"/>
      <c r="H5" s="18"/>
      <c r="J5" s="19"/>
      <c r="K5" s="20"/>
      <c r="L5" s="20"/>
      <c r="M5" s="20"/>
      <c r="N5" s="20"/>
      <c r="O5" s="20"/>
      <c r="P5" s="20"/>
      <c r="Q5" s="20"/>
      <c r="R5" s="22"/>
    </row>
    <row r="6" spans="2:18" s="9" customFormat="1" ht="15" customHeight="1">
      <c r="B6" s="13">
        <v>140.5</v>
      </c>
      <c r="C6" s="23" t="s">
        <v>11</v>
      </c>
      <c r="D6" s="13">
        <v>149.6</v>
      </c>
      <c r="E6" s="15"/>
      <c r="F6" s="17"/>
      <c r="G6" s="17"/>
      <c r="H6" s="18"/>
      <c r="J6" s="19"/>
      <c r="K6" s="20"/>
      <c r="L6" s="20"/>
      <c r="M6" s="20"/>
      <c r="N6" s="20"/>
      <c r="O6" s="20"/>
      <c r="P6" s="20"/>
      <c r="Q6" s="20"/>
      <c r="R6" s="22"/>
    </row>
    <row r="7" spans="2:18" s="9" customFormat="1" ht="15" customHeight="1">
      <c r="B7" s="13">
        <v>72.7</v>
      </c>
      <c r="C7" s="23" t="s">
        <v>12</v>
      </c>
      <c r="D7" s="13">
        <v>222.3</v>
      </c>
      <c r="E7" s="15"/>
      <c r="F7" s="17">
        <v>0.2625</v>
      </c>
      <c r="G7" s="17">
        <v>0.2625</v>
      </c>
      <c r="H7" s="18"/>
      <c r="J7" s="19"/>
      <c r="K7" s="20"/>
      <c r="L7" s="20"/>
      <c r="M7" s="20"/>
      <c r="N7" s="20"/>
      <c r="O7" s="20"/>
      <c r="P7" s="20"/>
      <c r="Q7" s="20"/>
      <c r="R7" s="22"/>
    </row>
    <row r="8" spans="2:18" s="9" customFormat="1" ht="15" customHeight="1">
      <c r="B8" s="13">
        <v>31.2</v>
      </c>
      <c r="C8" s="23" t="s">
        <v>13</v>
      </c>
      <c r="D8" s="13">
        <v>253.5</v>
      </c>
      <c r="E8" s="24">
        <v>200</v>
      </c>
      <c r="F8" s="17">
        <v>0.3020833333333333</v>
      </c>
      <c r="G8" s="17">
        <v>0.37013888888888885</v>
      </c>
      <c r="H8" s="25">
        <v>0</v>
      </c>
      <c r="J8" s="19"/>
      <c r="K8" s="20"/>
      <c r="L8" s="20"/>
      <c r="M8" s="20"/>
      <c r="N8" s="20"/>
      <c r="O8" s="20"/>
      <c r="P8" s="20"/>
      <c r="Q8" s="20"/>
      <c r="R8" s="22"/>
    </row>
    <row r="9" spans="2:18" s="9" customFormat="1" ht="15" customHeight="1">
      <c r="B9" s="26">
        <f>H9</f>
        <v>9.33</v>
      </c>
      <c r="C9" s="27" t="s">
        <v>14</v>
      </c>
      <c r="D9" s="28"/>
      <c r="E9" s="29">
        <v>340</v>
      </c>
      <c r="F9" s="17">
        <v>0.3965277777777778</v>
      </c>
      <c r="G9" s="17">
        <v>0.40277777777777773</v>
      </c>
      <c r="H9" s="30">
        <v>9.33</v>
      </c>
      <c r="J9" s="19"/>
      <c r="K9" s="20"/>
      <c r="L9" s="20"/>
      <c r="M9" s="20"/>
      <c r="N9" s="20"/>
      <c r="O9" s="20"/>
      <c r="P9" s="20"/>
      <c r="Q9" s="20"/>
      <c r="R9" s="22"/>
    </row>
    <row r="10" spans="2:18" s="9" customFormat="1" ht="15" customHeight="1">
      <c r="B10" s="26">
        <f>H10-H9</f>
        <v>16.18</v>
      </c>
      <c r="C10" s="31" t="s">
        <v>15</v>
      </c>
      <c r="D10" s="32"/>
      <c r="E10" s="29">
        <v>180</v>
      </c>
      <c r="F10" s="17">
        <v>0.4354166666666666</v>
      </c>
      <c r="G10" s="17">
        <v>0.44097222222222227</v>
      </c>
      <c r="H10" s="30">
        <v>25.51</v>
      </c>
      <c r="J10" s="19"/>
      <c r="K10" s="20"/>
      <c r="L10" s="20"/>
      <c r="M10" s="20"/>
      <c r="N10" s="20"/>
      <c r="O10" s="20"/>
      <c r="P10" s="20"/>
      <c r="Q10" s="20"/>
      <c r="R10" s="22"/>
    </row>
    <row r="11" spans="2:18" s="9" customFormat="1" ht="15" customHeight="1">
      <c r="B11" s="26">
        <f aca="true" t="shared" si="0" ref="B11:B16">H11-H10</f>
        <v>8.27</v>
      </c>
      <c r="C11" s="31" t="s">
        <v>16</v>
      </c>
      <c r="D11" s="32"/>
      <c r="E11" s="29">
        <v>200</v>
      </c>
      <c r="F11" s="17">
        <v>0.46319444444444446</v>
      </c>
      <c r="G11" s="17">
        <v>0.46527777777777773</v>
      </c>
      <c r="H11" s="30">
        <v>33.78</v>
      </c>
      <c r="J11" s="19"/>
      <c r="K11" s="20"/>
      <c r="L11" s="20"/>
      <c r="M11" s="20"/>
      <c r="N11" s="20"/>
      <c r="O11" s="20"/>
      <c r="P11" s="20"/>
      <c r="Q11" s="20"/>
      <c r="R11" s="22"/>
    </row>
    <row r="12" spans="2:18" s="9" customFormat="1" ht="15" customHeight="1">
      <c r="B12" s="26">
        <f t="shared" si="0"/>
        <v>7.519999999999996</v>
      </c>
      <c r="C12" s="31" t="s">
        <v>17</v>
      </c>
      <c r="D12" s="32"/>
      <c r="E12" s="29">
        <v>10</v>
      </c>
      <c r="F12" s="17">
        <v>0.4875</v>
      </c>
      <c r="G12" s="17">
        <v>0.4875</v>
      </c>
      <c r="H12" s="30">
        <v>41.3</v>
      </c>
      <c r="J12" s="19"/>
      <c r="K12" s="20"/>
      <c r="L12" s="20"/>
      <c r="M12" s="20"/>
      <c r="N12" s="20"/>
      <c r="O12" s="20"/>
      <c r="P12" s="20"/>
      <c r="Q12" s="20"/>
      <c r="R12" s="22"/>
    </row>
    <row r="13" spans="2:18" s="9" customFormat="1" ht="15" customHeight="1">
      <c r="B13" s="26">
        <f t="shared" si="0"/>
        <v>13.970000000000006</v>
      </c>
      <c r="C13" s="31" t="s">
        <v>18</v>
      </c>
      <c r="D13" s="32"/>
      <c r="E13" s="29">
        <v>5</v>
      </c>
      <c r="F13" s="17">
        <v>0.5090277777777777</v>
      </c>
      <c r="G13" s="17">
        <v>0.5625</v>
      </c>
      <c r="H13" s="30">
        <v>55.27</v>
      </c>
      <c r="J13" s="19"/>
      <c r="K13" s="20"/>
      <c r="L13" s="20"/>
      <c r="M13" s="20"/>
      <c r="N13" s="20"/>
      <c r="O13" s="20"/>
      <c r="P13" s="20"/>
      <c r="Q13" s="20"/>
      <c r="R13" s="22"/>
    </row>
    <row r="14" spans="2:18" s="9" customFormat="1" ht="15" customHeight="1">
      <c r="B14" s="26">
        <f t="shared" si="0"/>
        <v>8.529999999999994</v>
      </c>
      <c r="C14" s="31" t="s">
        <v>19</v>
      </c>
      <c r="D14" s="32"/>
      <c r="E14" s="29">
        <v>15</v>
      </c>
      <c r="F14" s="17">
        <v>0.5868055555555556</v>
      </c>
      <c r="G14" s="17">
        <v>0.59375</v>
      </c>
      <c r="H14" s="30">
        <v>63.8</v>
      </c>
      <c r="J14" s="19"/>
      <c r="K14" s="20"/>
      <c r="L14" s="20"/>
      <c r="M14" s="20"/>
      <c r="N14" s="20"/>
      <c r="O14" s="20"/>
      <c r="P14" s="20"/>
      <c r="Q14" s="20"/>
      <c r="R14" s="22"/>
    </row>
    <row r="15" spans="2:18" s="9" customFormat="1" ht="15" customHeight="1">
      <c r="B15" s="26">
        <f t="shared" si="0"/>
        <v>19.180000000000007</v>
      </c>
      <c r="C15" s="31" t="s">
        <v>20</v>
      </c>
      <c r="D15" s="32"/>
      <c r="E15" s="29">
        <v>100</v>
      </c>
      <c r="F15" s="17">
        <v>0.6493055555555556</v>
      </c>
      <c r="G15" s="17">
        <v>0.65625</v>
      </c>
      <c r="H15" s="30">
        <v>82.98</v>
      </c>
      <c r="J15" s="19"/>
      <c r="K15" s="20"/>
      <c r="L15" s="20"/>
      <c r="M15" s="20"/>
      <c r="N15" s="20"/>
      <c r="O15" s="20"/>
      <c r="P15" s="20"/>
      <c r="Q15" s="20"/>
      <c r="R15" s="22"/>
    </row>
    <row r="16" spans="2:18" s="9" customFormat="1" ht="15" customHeight="1">
      <c r="B16" s="26">
        <f t="shared" si="0"/>
        <v>13.909999999999997</v>
      </c>
      <c r="C16" s="31" t="s">
        <v>21</v>
      </c>
      <c r="D16" s="32"/>
      <c r="E16" s="29">
        <v>350</v>
      </c>
      <c r="F16" s="17">
        <v>0.7409722222222223</v>
      </c>
      <c r="G16" s="16"/>
      <c r="H16" s="30">
        <v>96.89</v>
      </c>
      <c r="J16" s="33"/>
      <c r="K16" s="34"/>
      <c r="L16" s="34"/>
      <c r="M16" s="34"/>
      <c r="N16" s="34"/>
      <c r="O16" s="34"/>
      <c r="P16" s="34"/>
      <c r="Q16" s="34"/>
      <c r="R16" s="35"/>
    </row>
    <row r="17" spans="2:16" s="9" customFormat="1" ht="20.25" customHeight="1">
      <c r="B17" s="1" t="s">
        <v>36</v>
      </c>
      <c r="C17" s="36"/>
      <c r="D17" s="37"/>
      <c r="E17" s="38"/>
      <c r="F17" s="39"/>
      <c r="G17" s="39"/>
      <c r="H17" s="40"/>
      <c r="J17" s="20"/>
      <c r="K17" s="20"/>
      <c r="L17" s="20"/>
      <c r="M17" s="20"/>
      <c r="N17" s="20"/>
      <c r="O17" s="20"/>
      <c r="P17" s="20"/>
    </row>
    <row r="18" spans="2:18" s="9" customFormat="1" ht="15" customHeight="1">
      <c r="B18" s="41">
        <f>H18</f>
        <v>0</v>
      </c>
      <c r="C18" s="31" t="s">
        <v>22</v>
      </c>
      <c r="D18" s="42"/>
      <c r="E18" s="41">
        <v>350</v>
      </c>
      <c r="F18" s="16"/>
      <c r="G18" s="17">
        <v>0.3611111111111111</v>
      </c>
      <c r="H18" s="30">
        <v>0</v>
      </c>
      <c r="J18" s="10" t="s">
        <v>7</v>
      </c>
      <c r="K18" s="11"/>
      <c r="L18" s="11"/>
      <c r="M18" s="11"/>
      <c r="N18" s="11"/>
      <c r="O18" s="11"/>
      <c r="P18" s="11"/>
      <c r="Q18" s="11"/>
      <c r="R18" s="12"/>
    </row>
    <row r="19" spans="2:18" s="9" customFormat="1" ht="15" customHeight="1">
      <c r="B19" s="41">
        <f>H19-H18</f>
        <v>6</v>
      </c>
      <c r="C19" s="27" t="s">
        <v>23</v>
      </c>
      <c r="D19" s="42"/>
      <c r="E19" s="41">
        <v>106</v>
      </c>
      <c r="F19" s="17">
        <v>0.36944444444444446</v>
      </c>
      <c r="G19" s="17">
        <v>0.3819444444444444</v>
      </c>
      <c r="H19" s="30">
        <v>6</v>
      </c>
      <c r="J19" s="19"/>
      <c r="K19" s="20"/>
      <c r="L19" s="20"/>
      <c r="M19" s="20"/>
      <c r="N19" s="20"/>
      <c r="O19" s="20"/>
      <c r="P19" s="20"/>
      <c r="Q19" s="20"/>
      <c r="R19" s="22"/>
    </row>
    <row r="20" spans="2:18" s="9" customFormat="1" ht="15" customHeight="1">
      <c r="B20" s="41">
        <f aca="true" t="shared" si="1" ref="B20:B26">H20-H19</f>
        <v>4</v>
      </c>
      <c r="C20" s="31" t="s">
        <v>24</v>
      </c>
      <c r="D20" s="42"/>
      <c r="E20" s="41">
        <v>210</v>
      </c>
      <c r="F20" s="17">
        <v>0.3923611111111111</v>
      </c>
      <c r="G20" s="17">
        <v>0.3923611111111111</v>
      </c>
      <c r="H20" s="30">
        <v>10</v>
      </c>
      <c r="J20" s="19"/>
      <c r="K20" s="20"/>
      <c r="L20" s="20"/>
      <c r="M20" s="20"/>
      <c r="N20" s="20"/>
      <c r="O20" s="20"/>
      <c r="P20" s="20"/>
      <c r="Q20" s="20"/>
      <c r="R20" s="22"/>
    </row>
    <row r="21" spans="2:18" s="9" customFormat="1" ht="15" customHeight="1">
      <c r="B21" s="41">
        <f t="shared" si="1"/>
        <v>6.170000000000002</v>
      </c>
      <c r="C21" s="41" t="s">
        <v>25</v>
      </c>
      <c r="D21" s="42"/>
      <c r="E21" s="41">
        <v>380</v>
      </c>
      <c r="F21" s="17">
        <v>0.41111111111111115</v>
      </c>
      <c r="G21" s="17">
        <v>0.4236111111111111</v>
      </c>
      <c r="H21" s="30">
        <v>16.17</v>
      </c>
      <c r="J21" s="19"/>
      <c r="K21" s="20"/>
      <c r="L21" s="20"/>
      <c r="M21" s="20"/>
      <c r="N21" s="20"/>
      <c r="O21" s="20"/>
      <c r="P21" s="20"/>
      <c r="Q21" s="20"/>
      <c r="R21" s="22"/>
    </row>
    <row r="22" spans="2:18" s="9" customFormat="1" ht="15" customHeight="1">
      <c r="B22" s="41">
        <f t="shared" si="1"/>
        <v>5.369999999999997</v>
      </c>
      <c r="C22" s="41" t="s">
        <v>26</v>
      </c>
      <c r="D22" s="42"/>
      <c r="E22" s="41">
        <v>680</v>
      </c>
      <c r="F22" s="17">
        <v>0.4444444444444444</v>
      </c>
      <c r="G22" s="17">
        <v>0.5034722222222222</v>
      </c>
      <c r="H22" s="30">
        <v>21.54</v>
      </c>
      <c r="J22" s="19"/>
      <c r="K22" s="20"/>
      <c r="L22" s="20"/>
      <c r="M22" s="20"/>
      <c r="N22" s="20"/>
      <c r="O22" s="20"/>
      <c r="P22" s="20"/>
      <c r="Q22" s="20"/>
      <c r="R22" s="22"/>
    </row>
    <row r="23" spans="2:18" s="9" customFormat="1" ht="15" customHeight="1">
      <c r="B23" s="41">
        <f t="shared" si="1"/>
        <v>11.96</v>
      </c>
      <c r="C23" s="41" t="s">
        <v>27</v>
      </c>
      <c r="D23" s="42"/>
      <c r="E23" s="41">
        <v>700</v>
      </c>
      <c r="F23" s="17">
        <v>0.5534722222222223</v>
      </c>
      <c r="G23" s="17">
        <v>0.5659722222222222</v>
      </c>
      <c r="H23" s="30">
        <v>33.5</v>
      </c>
      <c r="J23" s="19"/>
      <c r="K23" s="20"/>
      <c r="L23" s="20"/>
      <c r="M23" s="20"/>
      <c r="N23" s="20"/>
      <c r="O23" s="20"/>
      <c r="P23" s="20"/>
      <c r="Q23" s="20"/>
      <c r="R23" s="22"/>
    </row>
    <row r="24" spans="2:18" s="9" customFormat="1" ht="15" customHeight="1">
      <c r="B24" s="41">
        <f t="shared" si="1"/>
        <v>2.969999999999999</v>
      </c>
      <c r="C24" s="41" t="s">
        <v>28</v>
      </c>
      <c r="D24" s="42"/>
      <c r="E24" s="41">
        <v>500</v>
      </c>
      <c r="F24" s="17">
        <v>0.576388888888889</v>
      </c>
      <c r="G24" s="17">
        <v>0.576388888888889</v>
      </c>
      <c r="H24" s="30">
        <v>36.47</v>
      </c>
      <c r="J24" s="19"/>
      <c r="K24" s="20"/>
      <c r="L24" s="20"/>
      <c r="M24" s="20"/>
      <c r="N24" s="20"/>
      <c r="O24" s="20"/>
      <c r="P24" s="20"/>
      <c r="Q24" s="20"/>
      <c r="R24" s="22"/>
    </row>
    <row r="25" spans="2:18" s="9" customFormat="1" ht="15" customHeight="1">
      <c r="B25" s="41">
        <f t="shared" si="1"/>
        <v>2.490000000000002</v>
      </c>
      <c r="C25" s="41" t="s">
        <v>29</v>
      </c>
      <c r="D25" s="42"/>
      <c r="E25" s="41">
        <v>380</v>
      </c>
      <c r="F25" s="17">
        <v>0.5868055555555556</v>
      </c>
      <c r="G25" s="17">
        <v>0.5944444444444444</v>
      </c>
      <c r="H25" s="30">
        <v>38.96</v>
      </c>
      <c r="J25" s="19"/>
      <c r="K25" s="20"/>
      <c r="L25" s="20"/>
      <c r="M25" s="20"/>
      <c r="N25" s="20"/>
      <c r="O25" s="20"/>
      <c r="P25" s="20"/>
      <c r="Q25" s="20"/>
      <c r="R25" s="22"/>
    </row>
    <row r="26" spans="2:18" s="9" customFormat="1" ht="15" customHeight="1">
      <c r="B26" s="41">
        <f t="shared" si="1"/>
        <v>14.219999999999999</v>
      </c>
      <c r="C26" s="23" t="s">
        <v>30</v>
      </c>
      <c r="D26" s="13">
        <v>0</v>
      </c>
      <c r="E26" s="43">
        <v>200</v>
      </c>
      <c r="F26" s="17">
        <v>0.638888888888889</v>
      </c>
      <c r="G26" s="17">
        <v>0.6736111111111112</v>
      </c>
      <c r="H26" s="25">
        <v>53.18</v>
      </c>
      <c r="J26" s="19"/>
      <c r="K26" s="20"/>
      <c r="L26" s="20"/>
      <c r="M26" s="20"/>
      <c r="N26" s="20"/>
      <c r="O26" s="20"/>
      <c r="P26" s="20"/>
      <c r="Q26" s="20"/>
      <c r="R26" s="22"/>
    </row>
    <row r="27" spans="2:18" s="9" customFormat="1" ht="15" customHeight="1">
      <c r="B27" s="13"/>
      <c r="C27" s="23" t="s">
        <v>31</v>
      </c>
      <c r="D27" s="13"/>
      <c r="E27" s="44"/>
      <c r="F27" s="17"/>
      <c r="G27" s="17"/>
      <c r="H27" s="18"/>
      <c r="J27" s="19"/>
      <c r="K27" s="20"/>
      <c r="L27" s="20"/>
      <c r="M27" s="20"/>
      <c r="N27" s="20"/>
      <c r="O27" s="20"/>
      <c r="P27" s="20"/>
      <c r="Q27" s="20"/>
      <c r="R27" s="22"/>
    </row>
    <row r="28" spans="2:18" s="9" customFormat="1" ht="15" customHeight="1">
      <c r="B28" s="13"/>
      <c r="C28" s="23" t="s">
        <v>32</v>
      </c>
      <c r="D28" s="13"/>
      <c r="E28" s="44"/>
      <c r="F28" s="17"/>
      <c r="G28" s="17"/>
      <c r="H28" s="18"/>
      <c r="J28" s="19"/>
      <c r="K28" s="20"/>
      <c r="L28" s="20"/>
      <c r="M28" s="20"/>
      <c r="N28" s="20"/>
      <c r="O28" s="20"/>
      <c r="P28" s="20"/>
      <c r="Q28" s="20"/>
      <c r="R28" s="22"/>
    </row>
    <row r="29" spans="2:18" s="9" customFormat="1" ht="15" customHeight="1">
      <c r="B29" s="13"/>
      <c r="C29" s="14" t="s">
        <v>37</v>
      </c>
      <c r="D29" s="13"/>
      <c r="E29" s="44"/>
      <c r="F29" s="17">
        <v>0.8611111111111112</v>
      </c>
      <c r="G29" s="17">
        <v>0.8652777777777777</v>
      </c>
      <c r="H29" s="18"/>
      <c r="J29" s="19"/>
      <c r="K29" s="20"/>
      <c r="L29" s="20"/>
      <c r="M29" s="20"/>
      <c r="N29" s="20"/>
      <c r="O29" s="20"/>
      <c r="P29" s="20"/>
      <c r="Q29" s="20"/>
      <c r="R29" s="22"/>
    </row>
    <row r="30" spans="2:18" s="9" customFormat="1" ht="15" customHeight="1">
      <c r="B30" s="13"/>
      <c r="C30" s="14" t="s">
        <v>8</v>
      </c>
      <c r="D30" s="13">
        <v>251.5</v>
      </c>
      <c r="E30" s="44"/>
      <c r="F30" s="17">
        <v>0.8854166666666666</v>
      </c>
      <c r="G30" s="16"/>
      <c r="H30" s="18"/>
      <c r="J30" s="33"/>
      <c r="K30" s="34"/>
      <c r="L30" s="34"/>
      <c r="M30" s="34"/>
      <c r="N30" s="34"/>
      <c r="O30" s="34"/>
      <c r="P30" s="34"/>
      <c r="Q30" s="34"/>
      <c r="R30" s="35"/>
    </row>
    <row r="31" spans="2:16" s="9" customFormat="1" ht="6" customHeight="1">
      <c r="B31" s="38"/>
      <c r="C31" s="45"/>
      <c r="D31" s="46"/>
      <c r="E31" s="38"/>
      <c r="F31" s="47"/>
      <c r="G31" s="47"/>
      <c r="H31" s="40"/>
      <c r="J31" s="20"/>
      <c r="K31" s="20"/>
      <c r="L31" s="20"/>
      <c r="M31" s="20"/>
      <c r="N31" s="20"/>
      <c r="O31" s="20"/>
      <c r="P31" s="20"/>
    </row>
    <row r="32" spans="2:16" s="9" customFormat="1" ht="15.75" customHeight="1">
      <c r="B32" s="38"/>
      <c r="C32" s="48" t="s">
        <v>33</v>
      </c>
      <c r="D32" s="49">
        <f>D8+D30</f>
        <v>505</v>
      </c>
      <c r="E32" s="50" t="s">
        <v>9</v>
      </c>
      <c r="F32" s="47"/>
      <c r="G32" s="48" t="s">
        <v>34</v>
      </c>
      <c r="H32" s="49">
        <f>H16+H26</f>
        <v>150.07</v>
      </c>
      <c r="I32" s="50" t="s">
        <v>9</v>
      </c>
      <c r="J32" s="20"/>
      <c r="K32" s="20"/>
      <c r="L32" s="20"/>
      <c r="M32" s="20"/>
      <c r="N32" s="20"/>
      <c r="O32" s="20"/>
      <c r="P32" s="20"/>
    </row>
    <row r="33" spans="2:16" s="51" customFormat="1" ht="12.75">
      <c r="B33" s="2"/>
      <c r="C33" s="2"/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</row>
    <row r="34" spans="2:16" s="51" customFormat="1" ht="12.75">
      <c r="B34" s="2"/>
      <c r="C34" s="2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</row>
    <row r="35" spans="2:16" s="52" customFormat="1" ht="12.75">
      <c r="B35" s="2"/>
      <c r="C35" s="2"/>
      <c r="D35" s="3"/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</row>
    <row r="36" spans="2:16" s="52" customFormat="1" ht="12.75">
      <c r="B36" s="2"/>
      <c r="C36" s="2"/>
      <c r="D36" s="3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</row>
    <row r="37" spans="2:16" s="52" customFormat="1" ht="12.75">
      <c r="B37" s="2"/>
      <c r="C37" s="2"/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</row>
    <row r="38" spans="2:16" s="52" customFormat="1" ht="12.75">
      <c r="B38" s="2"/>
      <c r="C38" s="2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</row>
    <row r="39" spans="2:16" s="52" customFormat="1" ht="12.75">
      <c r="B39" s="2"/>
      <c r="C39" s="2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</row>
    <row r="40" spans="2:16" s="52" customFormat="1" ht="12.75">
      <c r="B40" s="2"/>
      <c r="C40" s="2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</row>
    <row r="41" spans="2:16" s="52" customFormat="1" ht="12.75">
      <c r="B41" s="53"/>
      <c r="C41" s="53"/>
      <c r="D41" s="3"/>
      <c r="E41" s="3"/>
      <c r="F41" s="3"/>
      <c r="G41" s="3"/>
      <c r="H41" s="3"/>
      <c r="I41" s="4"/>
      <c r="J41" s="3"/>
      <c r="K41" s="3"/>
      <c r="L41" s="4"/>
      <c r="M41" s="4"/>
      <c r="N41" s="4"/>
      <c r="O41" s="4"/>
      <c r="P41" s="4"/>
    </row>
    <row r="42" spans="2:16" s="52" customFormat="1" ht="12.75">
      <c r="B42" s="2"/>
      <c r="C42" s="2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</row>
    <row r="43" spans="2:16" s="52" customFormat="1" ht="12.75">
      <c r="B43" s="2"/>
      <c r="C43" s="2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</row>
    <row r="44" spans="2:16" s="52" customFormat="1" ht="12.75">
      <c r="B44" s="2"/>
      <c r="C44" s="2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</row>
    <row r="45" spans="2:8" s="52" customFormat="1" ht="12.75">
      <c r="B45" s="54"/>
      <c r="C45" s="54"/>
      <c r="D45" s="55"/>
      <c r="E45" s="55"/>
      <c r="F45" s="55"/>
      <c r="G45" s="55"/>
      <c r="H45" s="55"/>
    </row>
    <row r="46" spans="2:8" s="52" customFormat="1" ht="12.75">
      <c r="B46" s="54"/>
      <c r="C46" s="54"/>
      <c r="D46" s="55"/>
      <c r="E46" s="55"/>
      <c r="F46" s="55"/>
      <c r="G46" s="55"/>
      <c r="H46" s="55"/>
    </row>
    <row r="47" spans="2:8" s="52" customFormat="1" ht="12.75">
      <c r="B47" s="54"/>
      <c r="C47" s="54"/>
      <c r="D47" s="55"/>
      <c r="E47" s="55"/>
      <c r="F47" s="55"/>
      <c r="G47" s="55"/>
      <c r="H47" s="55"/>
    </row>
    <row r="48" spans="2:8" s="52" customFormat="1" ht="12.75">
      <c r="B48" s="54"/>
      <c r="C48" s="54"/>
      <c r="D48" s="55"/>
      <c r="E48" s="55"/>
      <c r="F48" s="55"/>
      <c r="G48" s="55"/>
      <c r="H48" s="55"/>
    </row>
    <row r="49" spans="2:8" s="52" customFormat="1" ht="12.75">
      <c r="B49" s="54"/>
      <c r="C49" s="54"/>
      <c r="D49" s="55"/>
      <c r="E49" s="55"/>
      <c r="F49" s="55"/>
      <c r="G49" s="55"/>
      <c r="H49" s="55"/>
    </row>
    <row r="51" spans="2:3" s="51" customFormat="1" ht="12.75">
      <c r="B51" s="56"/>
      <c r="C51" s="56"/>
    </row>
    <row r="52" spans="2:3" s="51" customFormat="1" ht="12.75">
      <c r="B52" s="56"/>
      <c r="C52" s="56"/>
    </row>
    <row r="53" spans="2:3" s="51" customFormat="1" ht="12.75">
      <c r="B53" s="56"/>
      <c r="C53" s="56"/>
    </row>
    <row r="54" spans="2:3" s="51" customFormat="1" ht="12.75">
      <c r="B54" s="56"/>
      <c r="C54" s="56"/>
    </row>
    <row r="55" spans="2:3" s="51" customFormat="1" ht="12.75">
      <c r="B55" s="56"/>
      <c r="C55" s="56"/>
    </row>
    <row r="56" spans="2:3" s="51" customFormat="1" ht="12.75">
      <c r="B56" s="56"/>
      <c r="C56" s="56"/>
    </row>
    <row r="57" spans="2:3" s="51" customFormat="1" ht="12.75">
      <c r="B57" s="56"/>
      <c r="C57" s="56"/>
    </row>
    <row r="58" spans="2:3" s="51" customFormat="1" ht="12.75">
      <c r="B58" s="56"/>
      <c r="C58" s="56"/>
    </row>
    <row r="59" spans="2:3" s="51" customFormat="1" ht="12.75">
      <c r="B59" s="56"/>
      <c r="C59" s="56"/>
    </row>
    <row r="60" spans="2:16" s="51" customFormat="1" ht="12.75"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</sheetData>
  <printOptions/>
  <pageMargins left="0.7874015748031497" right="0.79" top="0.53" bottom="0.3937007874015748" header="0" footer="0.3937007874015748"/>
  <pageSetup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2001-06-23T16:02:07Z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