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1700" activeTab="0"/>
  </bookViews>
  <sheets>
    <sheet name="0816水ヶ森林道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佐々木賀美</author>
  </authors>
  <commentList>
    <comment ref="B2" authorId="0">
      <text>
        <r>
          <rPr>
            <sz val="9"/>
            <rFont val="ＭＳ Ｐゴシック"/>
            <family val="3"/>
          </rPr>
          <t>地図上で求めた区間距離を入力。
スタート地点を０とする。</t>
        </r>
      </text>
    </comment>
    <comment ref="D2" authorId="0">
      <text>
        <r>
          <rPr>
            <sz val="9"/>
            <rFont val="ＭＳ Ｐゴシック"/>
            <family val="3"/>
          </rPr>
          <t>左端の試算距離をもとに自動累積。</t>
        </r>
      </text>
    </comment>
    <comment ref="E2" authorId="0">
      <text>
        <r>
          <rPr>
            <sz val="9"/>
            <rFont val="ＭＳ Ｐゴシック"/>
            <family val="3"/>
          </rPr>
          <t>地図上で求めた標高を入力。</t>
        </r>
      </text>
    </comment>
    <comment ref="F2" authorId="0">
      <text>
        <r>
          <rPr>
            <sz val="9"/>
            <rFont val="ＭＳ Ｐゴシック"/>
            <family val="3"/>
          </rPr>
          <t>予想時間または実時間を入力。
試算または実績の記録として利用。</t>
        </r>
      </text>
    </comment>
    <comment ref="G2" authorId="0">
      <text>
        <r>
          <rPr>
            <sz val="9"/>
            <rFont val="ＭＳ Ｐゴシック"/>
            <family val="3"/>
          </rPr>
          <t>予想時間または実時間を入力。
試算または実績の記録として利用。</t>
        </r>
      </text>
    </comment>
    <comment ref="H2" authorId="0">
      <text>
        <r>
          <rPr>
            <sz val="9"/>
            <rFont val="ＭＳ Ｐゴシック"/>
            <family val="3"/>
          </rPr>
          <t>サイクルコンピュータ等で計測された距離を入力して、記録に利用。</t>
        </r>
      </text>
    </comment>
  </commentList>
</comments>
</file>

<file path=xl/sharedStrings.xml><?xml version="1.0" encoding="utf-8"?>
<sst xmlns="http://schemas.openxmlformats.org/spreadsheetml/2006/main" count="45" uniqueCount="35">
  <si>
    <t>道の駅まきおか～焼山峠～弓張峠～太良ヶ峠～水口～道の駅まきおか</t>
  </si>
  <si>
    <t>区間距離</t>
  </si>
  <si>
    <t>場所</t>
  </si>
  <si>
    <t>累積距離</t>
  </si>
  <si>
    <t>標高</t>
  </si>
  <si>
    <t>到着時刻</t>
  </si>
  <si>
    <t>出発時刻</t>
  </si>
  <si>
    <t>実累積距離</t>
  </si>
  <si>
    <t>自宅</t>
  </si>
  <si>
    <t>調布ＩＣ</t>
  </si>
  <si>
    <t>　　 クルマ：108.3km</t>
  </si>
  <si>
    <t>勝沼ＩＣ</t>
  </si>
  <si>
    <t>塩山</t>
  </si>
  <si>
    <t>道の駅まきおか</t>
  </si>
  <si>
    <t>　　区間別勾配</t>
  </si>
  <si>
    <t>牧平東</t>
  </si>
  <si>
    <t>[%]</t>
  </si>
  <si>
    <t>1000m付近</t>
  </si>
  <si>
    <t>塩平</t>
  </si>
  <si>
    <t>　　 　  自転車</t>
  </si>
  <si>
    <t>焼山峠</t>
  </si>
  <si>
    <t>乙女高原</t>
  </si>
  <si>
    <t>水ヶ森ダート始</t>
  </si>
  <si>
    <t xml:space="preserve">     水が森林道</t>
  </si>
  <si>
    <t>水ヶ森ダート終</t>
  </si>
  <si>
    <t>太良ヶ峠</t>
  </si>
  <si>
    <t>140号線合流</t>
  </si>
  <si>
    <t>　　 クルマ：</t>
  </si>
  <si>
    <t>走行距離：</t>
  </si>
  <si>
    <t>湯村常磐ホテル</t>
  </si>
  <si>
    <t>　　 24.3km</t>
  </si>
  <si>
    <t>走行時間：</t>
  </si>
  <si>
    <t>平均時速：</t>
  </si>
  <si>
    <t>最高速度：</t>
  </si>
  <si>
    <t>総費用：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</si>
</sst>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_);[Red]\(#,##0.00\)"/>
    <numFmt numFmtId="179" formatCode="#,##0.000;[Red]#,##0.000"/>
    <numFmt numFmtId="180" formatCode="#,##0;[Red]#,##0"/>
    <numFmt numFmtId="181" formatCode="#,##0.0000;[Red]#,##0.0000"/>
    <numFmt numFmtId="182" formatCode="#,##0_ ;[Red]\-#,##0\ "/>
    <numFmt numFmtId="183" formatCode="yyyy/mm/dd"/>
    <numFmt numFmtId="184" formatCode="0.00;[Red]0.00"/>
    <numFmt numFmtId="185" formatCode="0.00_ "/>
    <numFmt numFmtId="186" formatCode="&quot;\&quot;#,##0;[Red]&quot;\&quot;#,##0"/>
    <numFmt numFmtId="187" formatCode="&quot;\&quot;\ \ #,##0;[Red]&quot;\&quot;#,##0"/>
    <numFmt numFmtId="188" formatCode="yyyy/mm/dd\(aaa\)"/>
    <numFmt numFmtId="189" formatCode="yy/mm/dd\(aaa\)"/>
    <numFmt numFmtId="190" formatCode="&quot;\&quot;#,##0.00;[Red]&quot;\&quot;#,##0.00"/>
    <numFmt numFmtId="191" formatCode="0.0"/>
    <numFmt numFmtId="192" formatCode="0.0_);[Red]\(0.0\)"/>
    <numFmt numFmtId="193" formatCode="0.00_);[Red]\(0.00\)"/>
    <numFmt numFmtId="194" formatCode="0.0%"/>
    <numFmt numFmtId="195" formatCode="&quot;\&quot;#,##0;[Blue]&quot;\&quot;\-#,##0"/>
    <numFmt numFmtId="196" formatCode="[Red]&quot;\&quot;#,##0;[Blue]&quot;\&quot;\-#,##0"/>
    <numFmt numFmtId="197" formatCode="&quot;\&quot;#,##0_);[Red]\(&quot;\&quot;#,##0\)"/>
    <numFmt numFmtId="198" formatCode="mmm\-yyyy"/>
    <numFmt numFmtId="199" formatCode="hh&quot;時間&quot;mm&quot;分&quot;"/>
    <numFmt numFmtId="200" formatCode="0.0_ "/>
    <numFmt numFmtId="201" formatCode="#,##0.00_ ;[Red]\-#,##0.00\ "/>
    <numFmt numFmtId="202" formatCode="[Red]#,##0.00_ ;\-#,##0.00\ "/>
    <numFmt numFmtId="203" formatCode="0.00\ 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sz val="10.5"/>
      <color indexed="12"/>
      <name val="ＭＳ 明朝"/>
      <family val="1"/>
    </font>
    <font>
      <b/>
      <sz val="10.5"/>
      <color indexed="8"/>
      <name val="ＭＳ ゴシック"/>
      <family val="3"/>
    </font>
    <font>
      <b/>
      <sz val="10.5"/>
      <name val="ＭＳ ゴシック"/>
      <family val="3"/>
    </font>
    <font>
      <b/>
      <sz val="10.5"/>
      <name val="ＭＳ 明朝"/>
      <family val="1"/>
    </font>
    <font>
      <b/>
      <sz val="10.5"/>
      <color indexed="10"/>
      <name val="ＭＳ ゴシック"/>
      <family val="3"/>
    </font>
    <font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91" fontId="3" fillId="0" borderId="0" xfId="0" applyNumberFormat="1" applyFont="1" applyAlignment="1">
      <alignment/>
    </xf>
    <xf numFmtId="191" fontId="3" fillId="0" borderId="1" xfId="21" applyNumberFormat="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191" fontId="3" fillId="0" borderId="2" xfId="21" applyNumberFormat="1" applyFont="1" applyBorder="1" applyAlignment="1">
      <alignment horizontal="center"/>
      <protection/>
    </xf>
    <xf numFmtId="191" fontId="4" fillId="0" borderId="2" xfId="21" applyNumberFormat="1" applyFont="1" applyBorder="1" applyAlignment="1">
      <alignment horizontal="center"/>
      <protection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 vertical="center"/>
    </xf>
    <xf numFmtId="191" fontId="5" fillId="2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20" fontId="4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191" fontId="5" fillId="0" borderId="2" xfId="0" applyNumberFormat="1" applyFont="1" applyBorder="1" applyAlignment="1">
      <alignment vertical="center"/>
    </xf>
    <xf numFmtId="191" fontId="3" fillId="0" borderId="2" xfId="0" applyNumberFormat="1" applyFont="1" applyBorder="1" applyAlignment="1">
      <alignment vertical="center"/>
    </xf>
    <xf numFmtId="20" fontId="6" fillId="0" borderId="2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191" fontId="5" fillId="3" borderId="2" xfId="0" applyNumberFormat="1" applyFont="1" applyFill="1" applyBorder="1" applyAlignment="1">
      <alignment vertical="center"/>
    </xf>
    <xf numFmtId="191" fontId="10" fillId="3" borderId="2" xfId="0" applyNumberFormat="1" applyFont="1" applyFill="1" applyBorder="1" applyAlignment="1">
      <alignment vertical="center"/>
    </xf>
    <xf numFmtId="20" fontId="6" fillId="3" borderId="2" xfId="0" applyNumberFormat="1" applyFont="1" applyFill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191" fontId="5" fillId="0" borderId="2" xfId="0" applyNumberFormat="1" applyFont="1" applyFill="1" applyBorder="1" applyAlignment="1">
      <alignment vertical="center"/>
    </xf>
    <xf numFmtId="191" fontId="10" fillId="0" borderId="2" xfId="0" applyNumberFormat="1" applyFont="1" applyFill="1" applyBorder="1" applyAlignment="1">
      <alignment vertical="center"/>
    </xf>
    <xf numFmtId="20" fontId="6" fillId="0" borderId="2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91" fontId="4" fillId="0" borderId="0" xfId="0" applyNumberFormat="1" applyFont="1" applyAlignment="1">
      <alignment/>
    </xf>
    <xf numFmtId="0" fontId="12" fillId="0" borderId="0" xfId="0" applyNumberFormat="1" applyFont="1" applyAlignment="1">
      <alignment vertical="top"/>
    </xf>
    <xf numFmtId="191" fontId="3" fillId="0" borderId="0" xfId="0" applyNumberFormat="1" applyFont="1" applyAlignment="1">
      <alignment horizontal="left"/>
    </xf>
    <xf numFmtId="191" fontId="3" fillId="0" borderId="0" xfId="0" applyNumberFormat="1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走行日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道の駅まきおか～焼山峠～弓張峠～太良ヶ峠～水口～道の駅まきおか</a:t>
            </a:r>
          </a:p>
        </c:rich>
      </c:tx>
      <c:layout>
        <c:manualLayout>
          <c:xMode val="factor"/>
          <c:yMode val="factor"/>
          <c:x val="-0.357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05"/>
          <c:w val="0.92375"/>
          <c:h val="0.80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'0816水ヶ森林道'!$E$2</c:f>
              <c:strCache>
                <c:ptCount val="1"/>
                <c:pt idx="0">
                  <c:v>標高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'0816水ヶ森林道'!$H$7:$H$17</c:f>
              <c:numCache>
                <c:ptCount val="11"/>
                <c:pt idx="0">
                  <c:v>0</c:v>
                </c:pt>
                <c:pt idx="1">
                  <c:v>7.86</c:v>
                </c:pt>
                <c:pt idx="2">
                  <c:v>10.17</c:v>
                </c:pt>
                <c:pt idx="3">
                  <c:v>12.35</c:v>
                </c:pt>
                <c:pt idx="4">
                  <c:v>17.1</c:v>
                </c:pt>
                <c:pt idx="5">
                  <c:v>19.14</c:v>
                </c:pt>
                <c:pt idx="6">
                  <c:v>21.65</c:v>
                </c:pt>
                <c:pt idx="7">
                  <c:v>32.16</c:v>
                </c:pt>
                <c:pt idx="8">
                  <c:v>40.13</c:v>
                </c:pt>
                <c:pt idx="9">
                  <c:v>51.4</c:v>
                </c:pt>
                <c:pt idx="10">
                  <c:v>59.4</c:v>
                </c:pt>
              </c:numCache>
            </c:numRef>
          </c:xVal>
          <c:yVal>
            <c:numRef>
              <c:f>'0816水ヶ森林道'!$E$7:$E$17</c:f>
              <c:numCache>
                <c:ptCount val="11"/>
                <c:pt idx="0">
                  <c:v>530</c:v>
                </c:pt>
                <c:pt idx="1">
                  <c:v>760</c:v>
                </c:pt>
                <c:pt idx="2">
                  <c:v>950</c:v>
                </c:pt>
                <c:pt idx="3">
                  <c:v>1080</c:v>
                </c:pt>
                <c:pt idx="4">
                  <c:v>1520</c:v>
                </c:pt>
                <c:pt idx="5">
                  <c:v>1700</c:v>
                </c:pt>
                <c:pt idx="6">
                  <c:v>1600</c:v>
                </c:pt>
                <c:pt idx="7">
                  <c:v>1400</c:v>
                </c:pt>
                <c:pt idx="8">
                  <c:v>1152</c:v>
                </c:pt>
                <c:pt idx="9">
                  <c:v>360</c:v>
                </c:pt>
                <c:pt idx="10">
                  <c:v>530</c:v>
                </c:pt>
              </c:numCache>
            </c:numRef>
          </c:yVal>
          <c:smooth val="1"/>
        </c:ser>
        <c:axId val="58233095"/>
        <c:axId val="54335808"/>
      </c:scatterChart>
      <c:valAx>
        <c:axId val="58233095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35808"/>
        <c:crosses val="autoZero"/>
        <c:crossBetween val="midCat"/>
        <c:dispUnits/>
        <c:majorUnit val="10"/>
        <c:minorUnit val="10"/>
      </c:valAx>
      <c:valAx>
        <c:axId val="543358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-0.001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3095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道の駅にらさき～道の駅とよとみ～～右左口峠～古関～鶯宿峠～道の駅とよとみ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'0816水ヶ森林道'!$E$2</c:f>
              <c:strCache>
                <c:ptCount val="1"/>
                <c:pt idx="0">
                  <c:v>標高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'0816水ヶ森林道'!#REF!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'0816水ヶ森林道'!#REF!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19260225"/>
        <c:axId val="39124298"/>
      </c:scatterChart>
      <c:valAx>
        <c:axId val="19260225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24298"/>
        <c:crosses val="autoZero"/>
        <c:crossBetween val="midCat"/>
        <c:dispUnits/>
      </c:valAx>
      <c:valAx>
        <c:axId val="391242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60225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47625</xdr:rowOff>
    </xdr:from>
    <xdr:to>
      <xdr:col>16</xdr:col>
      <xdr:colOff>9525</xdr:colOff>
      <xdr:row>46</xdr:row>
      <xdr:rowOff>200025</xdr:rowOff>
    </xdr:to>
    <xdr:graphicFrame>
      <xdr:nvGraphicFramePr>
        <xdr:cNvPr id="1" name="Chart 1"/>
        <xdr:cNvGraphicFramePr/>
      </xdr:nvGraphicFramePr>
      <xdr:xfrm>
        <a:off x="180975" y="5257800"/>
        <a:ext cx="107823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381000</xdr:colOff>
      <xdr:row>41</xdr:row>
      <xdr:rowOff>104775</xdr:rowOff>
    </xdr:from>
    <xdr:to>
      <xdr:col>3</xdr:col>
      <xdr:colOff>304800</xdr:colOff>
      <xdr:row>42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28725" y="8258175"/>
          <a:ext cx="10953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道の駅まきおか</a:t>
          </a:r>
        </a:p>
      </xdr:txBody>
    </xdr:sp>
    <xdr:clientData/>
  </xdr:twoCellAnchor>
  <xdr:twoCellAnchor>
    <xdr:from>
      <xdr:col>3</xdr:col>
      <xdr:colOff>104775</xdr:colOff>
      <xdr:row>39</xdr:row>
      <xdr:rowOff>123825</xdr:rowOff>
    </xdr:from>
    <xdr:to>
      <xdr:col>4</xdr:col>
      <xdr:colOff>304800</xdr:colOff>
      <xdr:row>40</xdr:row>
      <xdr:rowOff>114300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2124075" y="7877175"/>
          <a:ext cx="7905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牧平東</a:t>
          </a:r>
        </a:p>
      </xdr:txBody>
    </xdr:sp>
    <xdr:clientData/>
  </xdr:twoCellAnchor>
  <xdr:twoCellAnchor>
    <xdr:from>
      <xdr:col>5</xdr:col>
      <xdr:colOff>9525</xdr:colOff>
      <xdr:row>35</xdr:row>
      <xdr:rowOff>123825</xdr:rowOff>
    </xdr:from>
    <xdr:to>
      <xdr:col>5</xdr:col>
      <xdr:colOff>676275</xdr:colOff>
      <xdr:row>36</xdr:row>
      <xdr:rowOff>123825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238500" y="7191375"/>
          <a:ext cx="666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塩平</a:t>
          </a:r>
        </a:p>
      </xdr:txBody>
    </xdr:sp>
    <xdr:clientData/>
  </xdr:twoCellAnchor>
  <xdr:twoCellAnchor>
    <xdr:from>
      <xdr:col>5</xdr:col>
      <xdr:colOff>647700</xdr:colOff>
      <xdr:row>32</xdr:row>
      <xdr:rowOff>142875</xdr:rowOff>
    </xdr:from>
    <xdr:to>
      <xdr:col>6</xdr:col>
      <xdr:colOff>647700</xdr:colOff>
      <xdr:row>33</xdr:row>
      <xdr:rowOff>152400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3876675" y="6715125"/>
          <a:ext cx="685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ダート始</a:t>
          </a:r>
        </a:p>
      </xdr:txBody>
    </xdr:sp>
    <xdr:clientData/>
  </xdr:twoCellAnchor>
  <xdr:twoCellAnchor>
    <xdr:from>
      <xdr:col>5</xdr:col>
      <xdr:colOff>361950</xdr:colOff>
      <xdr:row>29</xdr:row>
      <xdr:rowOff>9525</xdr:rowOff>
    </xdr:from>
    <xdr:to>
      <xdr:col>6</xdr:col>
      <xdr:colOff>342900</xdr:colOff>
      <xdr:row>30</xdr:row>
      <xdr:rowOff>9525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590925" y="6067425"/>
          <a:ext cx="666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乙女高原</a:t>
          </a:r>
        </a:p>
      </xdr:txBody>
    </xdr:sp>
    <xdr:clientData/>
  </xdr:twoCellAnchor>
  <xdr:twoCellAnchor>
    <xdr:from>
      <xdr:col>4</xdr:col>
      <xdr:colOff>104775</xdr:colOff>
      <xdr:row>30</xdr:row>
      <xdr:rowOff>142875</xdr:rowOff>
    </xdr:from>
    <xdr:to>
      <xdr:col>5</xdr:col>
      <xdr:colOff>152400</xdr:colOff>
      <xdr:row>31</xdr:row>
      <xdr:rowOff>152400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2714625" y="6362700"/>
          <a:ext cx="666750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焼山峠</a:t>
          </a:r>
        </a:p>
      </xdr:txBody>
    </xdr:sp>
    <xdr:clientData/>
  </xdr:twoCellAnchor>
  <xdr:twoCellAnchor>
    <xdr:from>
      <xdr:col>9</xdr:col>
      <xdr:colOff>609600</xdr:colOff>
      <xdr:row>33</xdr:row>
      <xdr:rowOff>114300</xdr:rowOff>
    </xdr:from>
    <xdr:to>
      <xdr:col>10</xdr:col>
      <xdr:colOff>228600</xdr:colOff>
      <xdr:row>34</xdr:row>
      <xdr:rowOff>123825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6353175" y="6819900"/>
          <a:ext cx="666750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太良ヶ峠</a:t>
          </a:r>
        </a:p>
      </xdr:txBody>
    </xdr:sp>
    <xdr:clientData/>
  </xdr:twoCellAnchor>
  <xdr:twoCellAnchor>
    <xdr:from>
      <xdr:col>11</xdr:col>
      <xdr:colOff>400050</xdr:colOff>
      <xdr:row>42</xdr:row>
      <xdr:rowOff>95250</xdr:rowOff>
    </xdr:from>
    <xdr:to>
      <xdr:col>12</xdr:col>
      <xdr:colOff>657225</xdr:colOff>
      <xdr:row>43</xdr:row>
      <xdr:rowOff>38100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7877175" y="8391525"/>
          <a:ext cx="942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140号線合流点</a:t>
          </a:r>
        </a:p>
      </xdr:txBody>
    </xdr:sp>
    <xdr:clientData/>
  </xdr:twoCellAnchor>
  <xdr:twoCellAnchor>
    <xdr:from>
      <xdr:col>4</xdr:col>
      <xdr:colOff>0</xdr:colOff>
      <xdr:row>37</xdr:row>
      <xdr:rowOff>152400</xdr:rowOff>
    </xdr:from>
    <xdr:to>
      <xdr:col>5</xdr:col>
      <xdr:colOff>47625</xdr:colOff>
      <xdr:row>38</xdr:row>
      <xdr:rowOff>152400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2609850" y="7496175"/>
          <a:ext cx="666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1000m付近</a:t>
          </a:r>
        </a:p>
      </xdr:txBody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314325</xdr:colOff>
      <xdr:row>14</xdr:row>
      <xdr:rowOff>209550</xdr:rowOff>
    </xdr:to>
    <xdr:sp>
      <xdr:nvSpPr>
        <xdr:cNvPr id="11" name="AutoShape 17"/>
        <xdr:cNvSpPr>
          <a:spLocks/>
        </xdr:cNvSpPr>
      </xdr:nvSpPr>
      <xdr:spPr>
        <a:xfrm>
          <a:off x="5819775" y="2409825"/>
          <a:ext cx="238125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47</xdr:row>
      <xdr:rowOff>0</xdr:rowOff>
    </xdr:from>
    <xdr:to>
      <xdr:col>16</xdr:col>
      <xdr:colOff>9525</xdr:colOff>
      <xdr:row>47</xdr:row>
      <xdr:rowOff>0</xdr:rowOff>
    </xdr:to>
    <xdr:graphicFrame>
      <xdr:nvGraphicFramePr>
        <xdr:cNvPr id="12" name="Chart 18"/>
        <xdr:cNvGraphicFramePr/>
      </xdr:nvGraphicFramePr>
      <xdr:xfrm>
        <a:off x="180975" y="9372600"/>
        <a:ext cx="10782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600075</xdr:colOff>
      <xdr:row>47</xdr:row>
      <xdr:rowOff>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6791325" y="9372600"/>
          <a:ext cx="600075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弓張峠</a:t>
          </a:r>
        </a:p>
      </xdr:txBody>
    </xdr:sp>
    <xdr:clientData/>
  </xdr:twoCellAnchor>
  <xdr:twoCellAnchor>
    <xdr:from>
      <xdr:col>13</xdr:col>
      <xdr:colOff>142875</xdr:colOff>
      <xdr:row>41</xdr:row>
      <xdr:rowOff>133350</xdr:rowOff>
    </xdr:from>
    <xdr:to>
      <xdr:col>14</xdr:col>
      <xdr:colOff>552450</xdr:colOff>
      <xdr:row>42</xdr:row>
      <xdr:rowOff>76200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8991600" y="8191500"/>
          <a:ext cx="10953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道の駅まきおか</a:t>
          </a:r>
        </a:p>
      </xdr:txBody>
    </xdr:sp>
    <xdr:clientData/>
  </xdr:twoCellAnchor>
  <xdr:twoCellAnchor>
    <xdr:from>
      <xdr:col>9</xdr:col>
      <xdr:colOff>38100</xdr:colOff>
      <xdr:row>16</xdr:row>
      <xdr:rowOff>0</xdr:rowOff>
    </xdr:from>
    <xdr:to>
      <xdr:col>9</xdr:col>
      <xdr:colOff>285750</xdr:colOff>
      <xdr:row>18</xdr:row>
      <xdr:rowOff>9525</xdr:rowOff>
    </xdr:to>
    <xdr:sp>
      <xdr:nvSpPr>
        <xdr:cNvPr id="15" name="AutoShape 21"/>
        <xdr:cNvSpPr>
          <a:spLocks/>
        </xdr:cNvSpPr>
      </xdr:nvSpPr>
      <xdr:spPr>
        <a:xfrm>
          <a:off x="5781675" y="3505200"/>
          <a:ext cx="247650" cy="447675"/>
        </a:xfrm>
        <a:prstGeom prst="rightBrace">
          <a:avLst>
            <a:gd name="adj" fmla="val 17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</xdr:row>
      <xdr:rowOff>38100</xdr:rowOff>
    </xdr:from>
    <xdr:to>
      <xdr:col>9</xdr:col>
      <xdr:colOff>333375</xdr:colOff>
      <xdr:row>6</xdr:row>
      <xdr:rowOff>9525</xdr:rowOff>
    </xdr:to>
    <xdr:sp>
      <xdr:nvSpPr>
        <xdr:cNvPr id="16" name="AutoShape 22"/>
        <xdr:cNvSpPr>
          <a:spLocks/>
        </xdr:cNvSpPr>
      </xdr:nvSpPr>
      <xdr:spPr>
        <a:xfrm>
          <a:off x="5838825" y="476250"/>
          <a:ext cx="238125" cy="847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6</xdr:row>
      <xdr:rowOff>38100</xdr:rowOff>
    </xdr:from>
    <xdr:to>
      <xdr:col>9</xdr:col>
      <xdr:colOff>619125</xdr:colOff>
      <xdr:row>15</xdr:row>
      <xdr:rowOff>200025</xdr:rowOff>
    </xdr:to>
    <xdr:sp>
      <xdr:nvSpPr>
        <xdr:cNvPr id="17" name="AutoShape 23"/>
        <xdr:cNvSpPr>
          <a:spLocks/>
        </xdr:cNvSpPr>
      </xdr:nvSpPr>
      <xdr:spPr>
        <a:xfrm>
          <a:off x="5819775" y="1352550"/>
          <a:ext cx="542925" cy="2133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34</xdr:row>
      <xdr:rowOff>19050</xdr:rowOff>
    </xdr:from>
    <xdr:to>
      <xdr:col>8</xdr:col>
      <xdr:colOff>19050</xdr:colOff>
      <xdr:row>35</xdr:row>
      <xdr:rowOff>19050</xdr:rowOff>
    </xdr:to>
    <xdr:sp>
      <xdr:nvSpPr>
        <xdr:cNvPr id="18" name="TextBox 24"/>
        <xdr:cNvSpPr txBox="1">
          <a:spLocks noChangeArrowheads="1"/>
        </xdr:cNvSpPr>
      </xdr:nvSpPr>
      <xdr:spPr>
        <a:xfrm>
          <a:off x="4895850" y="6886575"/>
          <a:ext cx="685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ダート終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0"/>
  <sheetViews>
    <sheetView showGridLines="0" tabSelected="1" zoomScale="84" zoomScaleNormal="84" workbookViewId="0" topLeftCell="A1">
      <selection activeCell="J6" sqref="J6"/>
    </sheetView>
  </sheetViews>
  <sheetFormatPr defaultColWidth="9.00390625" defaultRowHeight="13.5"/>
  <cols>
    <col min="1" max="1" width="2.50390625" style="1" customWidth="1"/>
    <col min="2" max="2" width="8.625" style="3" customWidth="1"/>
    <col min="3" max="3" width="15.375" style="3" customWidth="1"/>
    <col min="4" max="4" width="7.75390625" style="4" customWidth="1"/>
    <col min="5" max="5" width="8.125" style="4" customWidth="1"/>
    <col min="6" max="6" width="9.00390625" style="4" customWidth="1"/>
    <col min="7" max="7" width="9.25390625" style="4" customWidth="1"/>
    <col min="8" max="8" width="12.375" style="4" customWidth="1"/>
    <col min="9" max="9" width="2.375" style="1" customWidth="1"/>
    <col min="10" max="10" width="13.75390625" style="1" customWidth="1"/>
    <col min="11" max="15" width="9.00390625" style="1" customWidth="1"/>
    <col min="16" max="16" width="9.625" style="1" customWidth="1"/>
    <col min="17" max="16384" width="9.00390625" style="1" customWidth="1"/>
  </cols>
  <sheetData>
    <row r="1" ht="17.25" customHeight="1">
      <c r="B1" s="2" t="s">
        <v>0</v>
      </c>
    </row>
    <row r="2" spans="2:16" ht="17.25" customHeight="1">
      <c r="B2" s="5" t="s">
        <v>1</v>
      </c>
      <c r="C2" s="6" t="s">
        <v>2</v>
      </c>
      <c r="D2" s="5" t="s">
        <v>3</v>
      </c>
      <c r="E2" s="7" t="s">
        <v>4</v>
      </c>
      <c r="F2" s="8" t="s">
        <v>5</v>
      </c>
      <c r="G2" s="7" t="s">
        <v>6</v>
      </c>
      <c r="H2" s="7" t="s">
        <v>7</v>
      </c>
      <c r="J2" s="9"/>
      <c r="K2" s="10"/>
      <c r="L2" s="10"/>
      <c r="M2" s="10"/>
      <c r="N2" s="10"/>
      <c r="O2" s="10"/>
      <c r="P2" s="11"/>
    </row>
    <row r="3" spans="2:16" s="12" customFormat="1" ht="17.25" customHeight="1">
      <c r="B3" s="13">
        <v>0</v>
      </c>
      <c r="C3" s="14" t="s">
        <v>8</v>
      </c>
      <c r="D3" s="13">
        <f>B3</f>
        <v>0</v>
      </c>
      <c r="E3" s="13"/>
      <c r="F3" s="15"/>
      <c r="G3" s="15">
        <v>0.22916666666666666</v>
      </c>
      <c r="H3" s="16"/>
      <c r="J3" s="17"/>
      <c r="K3" s="18"/>
      <c r="L3" s="18"/>
      <c r="M3" s="18"/>
      <c r="N3" s="18"/>
      <c r="O3" s="18"/>
      <c r="P3" s="19"/>
    </row>
    <row r="4" spans="2:16" s="12" customFormat="1" ht="17.25" customHeight="1">
      <c r="B4" s="13">
        <v>4.3</v>
      </c>
      <c r="C4" s="14" t="s">
        <v>9</v>
      </c>
      <c r="D4" s="13">
        <f>B4+D3</f>
        <v>4.3</v>
      </c>
      <c r="E4" s="13"/>
      <c r="F4" s="15"/>
      <c r="G4" s="15"/>
      <c r="H4" s="16"/>
      <c r="J4" s="20" t="s">
        <v>10</v>
      </c>
      <c r="K4" s="18"/>
      <c r="L4" s="18"/>
      <c r="M4" s="18"/>
      <c r="N4" s="18"/>
      <c r="O4" s="18"/>
      <c r="P4" s="19"/>
    </row>
    <row r="5" spans="2:16" s="12" customFormat="1" ht="17.25" customHeight="1">
      <c r="B5" s="13">
        <v>90.1</v>
      </c>
      <c r="C5" s="21" t="s">
        <v>11</v>
      </c>
      <c r="D5" s="13">
        <f>B5+D4</f>
        <v>94.39999999999999</v>
      </c>
      <c r="E5" s="13"/>
      <c r="F5" s="15"/>
      <c r="G5" s="15"/>
      <c r="H5" s="16"/>
      <c r="J5" s="20"/>
      <c r="K5" s="18"/>
      <c r="L5" s="18"/>
      <c r="M5" s="18"/>
      <c r="N5" s="18"/>
      <c r="O5" s="18"/>
      <c r="P5" s="19"/>
    </row>
    <row r="6" spans="2:16" s="12" customFormat="1" ht="17.25" customHeight="1">
      <c r="B6" s="13">
        <v>8</v>
      </c>
      <c r="C6" s="14" t="s">
        <v>12</v>
      </c>
      <c r="D6" s="13">
        <f>B6+D5</f>
        <v>102.39999999999999</v>
      </c>
      <c r="E6" s="13"/>
      <c r="F6" s="15"/>
      <c r="G6" s="15"/>
      <c r="H6" s="16"/>
      <c r="J6" s="17"/>
      <c r="K6" s="18"/>
      <c r="L6" s="18"/>
      <c r="M6" s="18"/>
      <c r="N6" s="18"/>
      <c r="O6" s="18"/>
      <c r="P6" s="19"/>
    </row>
    <row r="7" spans="2:16" s="12" customFormat="1" ht="17.25" customHeight="1">
      <c r="B7" s="13">
        <v>7</v>
      </c>
      <c r="C7" s="22" t="s">
        <v>13</v>
      </c>
      <c r="D7" s="23">
        <v>0</v>
      </c>
      <c r="E7" s="24">
        <v>530</v>
      </c>
      <c r="F7" s="15">
        <v>0.2951388888888889</v>
      </c>
      <c r="G7" s="25">
        <v>0.3229166666666667</v>
      </c>
      <c r="H7" s="26">
        <v>0</v>
      </c>
      <c r="J7" s="17"/>
      <c r="K7" s="27" t="s">
        <v>14</v>
      </c>
      <c r="L7" s="18"/>
      <c r="M7" s="18"/>
      <c r="N7" s="18"/>
      <c r="O7" s="18"/>
      <c r="P7" s="19"/>
    </row>
    <row r="8" spans="2:16" s="12" customFormat="1" ht="17.25" customHeight="1">
      <c r="B8" s="23">
        <v>8.5</v>
      </c>
      <c r="C8" s="28" t="s">
        <v>15</v>
      </c>
      <c r="D8" s="23">
        <f aca="true" t="shared" si="0" ref="D8:D17">D7+B8</f>
        <v>8.5</v>
      </c>
      <c r="E8" s="24">
        <v>760</v>
      </c>
      <c r="F8" s="25">
        <v>0.3458333333333334</v>
      </c>
      <c r="G8" s="25">
        <v>0.34722222222222227</v>
      </c>
      <c r="H8" s="26">
        <v>7.86</v>
      </c>
      <c r="J8" s="17"/>
      <c r="K8" s="29">
        <f aca="true" t="shared" si="1" ref="K8:K17">(E8-E7)/(H8-H7)/10</f>
        <v>2.9262086513994907</v>
      </c>
      <c r="L8" s="30" t="s">
        <v>16</v>
      </c>
      <c r="M8" s="18"/>
      <c r="N8" s="18"/>
      <c r="O8" s="18"/>
      <c r="P8" s="19"/>
    </row>
    <row r="9" spans="2:16" s="12" customFormat="1" ht="17.25" customHeight="1">
      <c r="B9" s="23">
        <v>3.5</v>
      </c>
      <c r="C9" s="28" t="s">
        <v>17</v>
      </c>
      <c r="D9" s="23">
        <f t="shared" si="0"/>
        <v>12</v>
      </c>
      <c r="E9" s="24">
        <v>950</v>
      </c>
      <c r="F9" s="25">
        <v>0.3611111111111111</v>
      </c>
      <c r="G9" s="25">
        <v>0.3645833333333333</v>
      </c>
      <c r="H9" s="26">
        <v>10.17</v>
      </c>
      <c r="J9" s="17"/>
      <c r="K9" s="29">
        <f t="shared" si="1"/>
        <v>8.225108225108226</v>
      </c>
      <c r="L9" s="30" t="s">
        <v>16</v>
      </c>
      <c r="M9" s="18"/>
      <c r="N9" s="18"/>
      <c r="O9" s="18"/>
      <c r="P9" s="19"/>
    </row>
    <row r="10" spans="2:16" s="12" customFormat="1" ht="17.25" customHeight="1">
      <c r="B10" s="23">
        <v>1.2</v>
      </c>
      <c r="C10" s="28" t="s">
        <v>18</v>
      </c>
      <c r="D10" s="23">
        <f t="shared" si="0"/>
        <v>13.2</v>
      </c>
      <c r="E10" s="24">
        <v>1080</v>
      </c>
      <c r="F10" s="25">
        <v>0.37847222222222227</v>
      </c>
      <c r="G10" s="25">
        <v>0.3888888888888889</v>
      </c>
      <c r="H10" s="26">
        <v>12.35</v>
      </c>
      <c r="J10" s="20" t="s">
        <v>19</v>
      </c>
      <c r="K10" s="29">
        <f t="shared" si="1"/>
        <v>5.963302752293579</v>
      </c>
      <c r="L10" s="30" t="s">
        <v>16</v>
      </c>
      <c r="M10" s="18"/>
      <c r="N10" s="18"/>
      <c r="O10" s="18"/>
      <c r="P10" s="19"/>
    </row>
    <row r="11" spans="2:16" s="12" customFormat="1" ht="17.25" customHeight="1">
      <c r="B11" s="23">
        <v>5.5</v>
      </c>
      <c r="C11" s="31" t="s">
        <v>20</v>
      </c>
      <c r="D11" s="32">
        <f t="shared" si="0"/>
        <v>18.7</v>
      </c>
      <c r="E11" s="33">
        <v>1520</v>
      </c>
      <c r="F11" s="34">
        <v>0.4201388888888889</v>
      </c>
      <c r="G11" s="34">
        <v>0.4375</v>
      </c>
      <c r="H11" s="26">
        <v>17.1</v>
      </c>
      <c r="J11" s="17"/>
      <c r="K11" s="35">
        <f t="shared" si="1"/>
        <v>9.263157894736839</v>
      </c>
      <c r="L11" s="30" t="s">
        <v>16</v>
      </c>
      <c r="M11" s="18"/>
      <c r="N11" s="18"/>
      <c r="O11" s="18"/>
      <c r="P11" s="19"/>
    </row>
    <row r="12" spans="2:16" s="12" customFormat="1" ht="17.25" customHeight="1">
      <c r="B12" s="23">
        <v>2.5</v>
      </c>
      <c r="C12" s="28" t="s">
        <v>21</v>
      </c>
      <c r="D12" s="23">
        <f t="shared" si="0"/>
        <v>21.2</v>
      </c>
      <c r="E12" s="24">
        <v>1700</v>
      </c>
      <c r="F12" s="25">
        <v>0.4479166666666667</v>
      </c>
      <c r="G12" s="25">
        <v>0.4548611111111111</v>
      </c>
      <c r="H12" s="26">
        <v>19.14</v>
      </c>
      <c r="J12" s="20"/>
      <c r="K12" s="29">
        <f t="shared" si="1"/>
        <v>8.82352941176471</v>
      </c>
      <c r="L12" s="30" t="s">
        <v>16</v>
      </c>
      <c r="M12" s="18"/>
      <c r="N12" s="18"/>
      <c r="O12" s="18"/>
      <c r="P12" s="19"/>
    </row>
    <row r="13" spans="2:16" s="12" customFormat="1" ht="17.25" customHeight="1">
      <c r="B13" s="23">
        <v>5</v>
      </c>
      <c r="C13" s="22" t="s">
        <v>22</v>
      </c>
      <c r="D13" s="23">
        <f t="shared" si="0"/>
        <v>26.2</v>
      </c>
      <c r="E13" s="24">
        <v>1600</v>
      </c>
      <c r="F13" s="25">
        <v>0.46597222222222223</v>
      </c>
      <c r="G13" s="25">
        <v>0.4673611111111111</v>
      </c>
      <c r="H13" s="26">
        <v>21.65</v>
      </c>
      <c r="J13" s="20" t="s">
        <v>23</v>
      </c>
      <c r="K13" s="29">
        <f t="shared" si="1"/>
        <v>-3.984063745019923</v>
      </c>
      <c r="L13" s="30" t="s">
        <v>16</v>
      </c>
      <c r="M13" s="18"/>
      <c r="N13" s="18"/>
      <c r="O13" s="18"/>
      <c r="P13" s="19"/>
    </row>
    <row r="14" spans="2:16" s="12" customFormat="1" ht="17.25" customHeight="1">
      <c r="B14" s="23">
        <v>8.5</v>
      </c>
      <c r="C14" s="22" t="s">
        <v>24</v>
      </c>
      <c r="D14" s="36">
        <f t="shared" si="0"/>
        <v>34.7</v>
      </c>
      <c r="E14" s="37">
        <v>1400</v>
      </c>
      <c r="F14" s="38">
        <v>0.5104166666666666</v>
      </c>
      <c r="G14" s="38">
        <v>0.5118055555555555</v>
      </c>
      <c r="H14" s="26">
        <v>32.16</v>
      </c>
      <c r="J14" s="20"/>
      <c r="K14" s="29">
        <f t="shared" si="1"/>
        <v>-1.9029495718363467</v>
      </c>
      <c r="L14" s="30" t="s">
        <v>16</v>
      </c>
      <c r="M14" s="18"/>
      <c r="N14" s="18"/>
      <c r="O14" s="18"/>
      <c r="P14" s="19"/>
    </row>
    <row r="15" spans="2:16" s="12" customFormat="1" ht="17.25" customHeight="1">
      <c r="B15" s="23">
        <v>9</v>
      </c>
      <c r="C15" s="31" t="s">
        <v>25</v>
      </c>
      <c r="D15" s="32">
        <f t="shared" si="0"/>
        <v>43.7</v>
      </c>
      <c r="E15" s="33">
        <v>1152</v>
      </c>
      <c r="F15" s="34">
        <v>0.5277777777777778</v>
      </c>
      <c r="G15" s="34">
        <v>0.5555555555555556</v>
      </c>
      <c r="H15" s="26">
        <v>40.13</v>
      </c>
      <c r="J15" s="17"/>
      <c r="K15" s="29">
        <f t="shared" si="1"/>
        <v>-3.1116687578419047</v>
      </c>
      <c r="L15" s="30" t="s">
        <v>16</v>
      </c>
      <c r="O15" s="18"/>
      <c r="P15" s="19"/>
    </row>
    <row r="16" spans="2:16" s="12" customFormat="1" ht="17.25" customHeight="1">
      <c r="B16" s="23">
        <v>12</v>
      </c>
      <c r="C16" s="22" t="s">
        <v>26</v>
      </c>
      <c r="D16" s="23">
        <f t="shared" si="0"/>
        <v>55.7</v>
      </c>
      <c r="E16" s="24">
        <v>360</v>
      </c>
      <c r="F16" s="25">
        <v>0.5694444444444444</v>
      </c>
      <c r="G16" s="25">
        <v>0.5708333333333333</v>
      </c>
      <c r="H16" s="26">
        <v>51.4</v>
      </c>
      <c r="J16" s="17"/>
      <c r="K16" s="29">
        <f t="shared" si="1"/>
        <v>-7.027506654835849</v>
      </c>
      <c r="L16" s="30" t="s">
        <v>16</v>
      </c>
      <c r="M16" s="18"/>
      <c r="N16" s="18"/>
      <c r="O16" s="18"/>
      <c r="P16" s="19"/>
    </row>
    <row r="17" spans="2:16" s="12" customFormat="1" ht="17.25" customHeight="1">
      <c r="B17" s="23">
        <v>6.5</v>
      </c>
      <c r="C17" s="22" t="s">
        <v>13</v>
      </c>
      <c r="D17" s="23">
        <f t="shared" si="0"/>
        <v>62.2</v>
      </c>
      <c r="E17" s="24">
        <v>530</v>
      </c>
      <c r="F17" s="25">
        <v>0.59375</v>
      </c>
      <c r="G17" s="15">
        <v>0.6284722222222222</v>
      </c>
      <c r="H17" s="26">
        <v>59.4</v>
      </c>
      <c r="J17" s="20" t="s">
        <v>27</v>
      </c>
      <c r="K17" s="35">
        <f t="shared" si="1"/>
        <v>2.125</v>
      </c>
      <c r="L17" s="30" t="s">
        <v>16</v>
      </c>
      <c r="M17" s="18" t="s">
        <v>28</v>
      </c>
      <c r="N17" s="18"/>
      <c r="O17" s="18"/>
      <c r="P17" s="19"/>
    </row>
    <row r="18" spans="2:16" s="12" customFormat="1" ht="17.25" customHeight="1">
      <c r="B18" s="13">
        <v>23.7</v>
      </c>
      <c r="C18" s="14" t="s">
        <v>29</v>
      </c>
      <c r="D18" s="13">
        <f>B18+D17</f>
        <v>85.9</v>
      </c>
      <c r="E18" s="13"/>
      <c r="F18" s="15">
        <v>0.6666666666666666</v>
      </c>
      <c r="G18" s="15"/>
      <c r="H18" s="16">
        <v>132.6</v>
      </c>
      <c r="J18" s="20" t="s">
        <v>30</v>
      </c>
      <c r="K18" s="29"/>
      <c r="L18" s="30"/>
      <c r="M18" s="18" t="s">
        <v>31</v>
      </c>
      <c r="N18" s="18"/>
      <c r="O18" s="18"/>
      <c r="P18" s="19"/>
    </row>
    <row r="19" spans="2:16" s="12" customFormat="1" ht="17.25" customHeight="1">
      <c r="B19" s="36"/>
      <c r="C19" s="21"/>
      <c r="D19" s="36"/>
      <c r="E19" s="36"/>
      <c r="F19" s="15"/>
      <c r="G19" s="15"/>
      <c r="H19" s="16"/>
      <c r="J19" s="17"/>
      <c r="K19" s="29"/>
      <c r="L19" s="30"/>
      <c r="M19" s="18" t="s">
        <v>32</v>
      </c>
      <c r="N19" s="18"/>
      <c r="O19" s="18"/>
      <c r="P19" s="19"/>
    </row>
    <row r="20" spans="2:16" s="12" customFormat="1" ht="17.25" customHeight="1">
      <c r="B20" s="36"/>
      <c r="C20" s="21"/>
      <c r="D20" s="36"/>
      <c r="E20" s="36"/>
      <c r="F20" s="15"/>
      <c r="G20" s="15"/>
      <c r="H20" s="16"/>
      <c r="J20" s="17"/>
      <c r="K20" s="29"/>
      <c r="L20" s="30"/>
      <c r="M20" s="18" t="s">
        <v>33</v>
      </c>
      <c r="N20" s="18"/>
      <c r="O20" s="18"/>
      <c r="P20" s="19"/>
    </row>
    <row r="21" spans="2:16" s="12" customFormat="1" ht="17.25" customHeight="1">
      <c r="B21" s="36"/>
      <c r="C21" s="21"/>
      <c r="D21" s="36"/>
      <c r="E21" s="36"/>
      <c r="F21" s="15"/>
      <c r="G21" s="15"/>
      <c r="H21" s="16"/>
      <c r="J21" s="20"/>
      <c r="K21" s="18"/>
      <c r="L21" s="18"/>
      <c r="M21" s="18"/>
      <c r="N21" s="18"/>
      <c r="O21" s="18"/>
      <c r="P21" s="19"/>
    </row>
    <row r="22" spans="2:16" s="12" customFormat="1" ht="17.25" customHeight="1">
      <c r="B22" s="36"/>
      <c r="C22" s="21"/>
      <c r="D22" s="36"/>
      <c r="E22" s="36"/>
      <c r="F22" s="15"/>
      <c r="G22" s="15"/>
      <c r="H22" s="16"/>
      <c r="J22" s="20"/>
      <c r="K22" s="18"/>
      <c r="L22" s="18"/>
      <c r="M22" s="27" t="s">
        <v>34</v>
      </c>
      <c r="N22" s="27"/>
      <c r="O22" s="18"/>
      <c r="P22" s="19"/>
    </row>
    <row r="23" spans="2:16" s="12" customFormat="1" ht="17.25" customHeight="1">
      <c r="B23" s="36"/>
      <c r="C23" s="21"/>
      <c r="D23" s="36"/>
      <c r="E23" s="36"/>
      <c r="F23" s="15"/>
      <c r="G23" s="15"/>
      <c r="H23" s="16"/>
      <c r="J23" s="39"/>
      <c r="K23" s="40"/>
      <c r="L23" s="40"/>
      <c r="M23" s="40"/>
      <c r="N23" s="40"/>
      <c r="O23" s="40"/>
      <c r="P23" s="41"/>
    </row>
    <row r="33" spans="2:10" ht="12.75">
      <c r="B33" s="42"/>
      <c r="C33" s="42"/>
      <c r="J33" s="4"/>
    </row>
    <row r="41" spans="2:16" s="43" customFormat="1" ht="17.25" customHeight="1">
      <c r="B41" s="3"/>
      <c r="C41" s="3"/>
      <c r="D41" s="4"/>
      <c r="E41" s="4"/>
      <c r="F41" s="4"/>
      <c r="G41" s="4"/>
      <c r="H41" s="4"/>
      <c r="I41" s="1"/>
      <c r="J41" s="1"/>
      <c r="K41" s="1"/>
      <c r="L41" s="1"/>
      <c r="M41" s="1"/>
      <c r="N41" s="1"/>
      <c r="O41" s="1"/>
      <c r="P41" s="1"/>
    </row>
    <row r="42" spans="2:16" s="43" customFormat="1" ht="17.25" customHeight="1">
      <c r="B42" s="3"/>
      <c r="C42" s="3"/>
      <c r="D42" s="4"/>
      <c r="E42" s="4"/>
      <c r="F42" s="4"/>
      <c r="G42" s="4"/>
      <c r="H42" s="44"/>
      <c r="I42" s="1"/>
      <c r="J42" s="1"/>
      <c r="K42" s="1"/>
      <c r="L42" s="1"/>
      <c r="M42" s="1"/>
      <c r="N42" s="1"/>
      <c r="O42" s="1"/>
      <c r="P42" s="1"/>
    </row>
    <row r="43" spans="2:16" s="43" customFormat="1" ht="17.25" customHeight="1">
      <c r="B43" s="3"/>
      <c r="C43" s="3"/>
      <c r="D43" s="4"/>
      <c r="E43" s="4"/>
      <c r="F43" s="4"/>
      <c r="G43" s="4"/>
      <c r="H43" s="44"/>
      <c r="I43" s="1"/>
      <c r="J43" s="1"/>
      <c r="K43" s="1"/>
      <c r="L43" s="1"/>
      <c r="M43" s="1"/>
      <c r="N43" s="1"/>
      <c r="O43" s="1"/>
      <c r="P43" s="44"/>
    </row>
    <row r="44" spans="2:16" s="43" customFormat="1" ht="17.25" customHeight="1">
      <c r="B44" s="3"/>
      <c r="C44" s="3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  <c r="O44" s="1"/>
      <c r="P44" s="1"/>
    </row>
    <row r="45" spans="2:16" s="43" customFormat="1" ht="17.25" customHeight="1">
      <c r="B45" s="3"/>
      <c r="C45" s="3"/>
      <c r="D45" s="4"/>
      <c r="E45" s="4"/>
      <c r="F45" s="4"/>
      <c r="G45" s="4"/>
      <c r="H45" s="4"/>
      <c r="I45" s="1"/>
      <c r="J45" s="1"/>
      <c r="K45" s="1"/>
      <c r="L45" s="1"/>
      <c r="M45" s="1"/>
      <c r="N45" s="1"/>
      <c r="O45" s="1"/>
      <c r="P45" s="1"/>
    </row>
    <row r="46" spans="2:16" s="43" customFormat="1" ht="17.25" customHeight="1">
      <c r="B46" s="3"/>
      <c r="C46" s="3"/>
      <c r="D46" s="4"/>
      <c r="E46" s="4"/>
      <c r="F46" s="4"/>
      <c r="G46" s="4"/>
      <c r="H46" s="4"/>
      <c r="I46" s="1"/>
      <c r="J46" s="1"/>
      <c r="K46" s="1"/>
      <c r="L46" s="1"/>
      <c r="M46" s="1"/>
      <c r="N46" s="1"/>
      <c r="O46" s="1"/>
      <c r="P46" s="1"/>
    </row>
    <row r="47" spans="2:16" s="43" customFormat="1" ht="17.25" customHeight="1">
      <c r="B47" s="3"/>
      <c r="C47" s="3"/>
      <c r="D47" s="4"/>
      <c r="E47" s="4"/>
      <c r="F47" s="4"/>
      <c r="G47" s="4"/>
      <c r="H47" s="4"/>
      <c r="I47" s="1"/>
      <c r="J47" s="1"/>
      <c r="K47" s="1"/>
      <c r="L47" s="1"/>
      <c r="M47" s="1"/>
      <c r="N47" s="1"/>
      <c r="O47" s="1"/>
      <c r="P47" s="1"/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>
      <c r="H79" s="45"/>
    </row>
    <row r="80" ht="17.25" customHeight="1"/>
    <row r="81" ht="17.25" customHeight="1"/>
    <row r="82" spans="7:8" ht="17.25" customHeight="1">
      <c r="G82" s="44"/>
      <c r="H82" s="45"/>
    </row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8" customHeight="1"/>
    <row r="91" ht="18" customHeight="1"/>
    <row r="92" ht="18" customHeight="1"/>
    <row r="93" ht="18" customHeight="1"/>
    <row r="94" ht="18" customHeight="1"/>
    <row r="95" ht="18" customHeight="1">
      <c r="I95" s="45"/>
    </row>
    <row r="96" ht="18" customHeight="1">
      <c r="H96" s="45"/>
    </row>
    <row r="97" ht="18" customHeight="1">
      <c r="K97" s="45"/>
    </row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>
      <c r="J109" s="45"/>
    </row>
    <row r="110" ht="18" customHeight="1">
      <c r="G110" s="45"/>
    </row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</sheetData>
  <printOptions/>
  <pageMargins left="0.5118110236220472" right="0.5511811023622047" top="0.59" bottom="0.29" header="0.3937007874015748" footer="0"/>
  <pageSetup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調布市染地2-36-1-507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佐々木賀美</dc:creator>
  <cp:keywords/>
  <dc:description/>
  <cp:lastModifiedBy>佐々木賀美</cp:lastModifiedBy>
  <dcterms:created xsi:type="dcterms:W3CDTF">2001-06-26T15:53:31Z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